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10"/>
  </bookViews>
  <sheets>
    <sheet name="見積書及び単価表(サンプル）①標準" sheetId="2" r:id="rId1"/>
    <sheet name="見積書及び単価表（サンプル）②事業DD外注" sheetId="3" r:id="rId2"/>
  </sheets>
  <calcPr calcId="145621"/>
</workbook>
</file>

<file path=xl/calcChain.xml><?xml version="1.0" encoding="utf-8"?>
<calcChain xmlns="http://schemas.openxmlformats.org/spreadsheetml/2006/main">
  <c r="G46" i="2" l="1"/>
  <c r="G40" i="3" l="1"/>
  <c r="F38" i="3"/>
  <c r="G32" i="3"/>
  <c r="F26" i="3"/>
  <c r="F21" i="3"/>
  <c r="F18" i="3"/>
  <c r="F30" i="3" l="1"/>
  <c r="G44" i="2"/>
  <c r="F42" i="2"/>
  <c r="G36" i="2"/>
  <c r="F30" i="2"/>
  <c r="F26" i="2"/>
  <c r="F22" i="2"/>
  <c r="F18" i="2"/>
  <c r="F34" i="2" l="1"/>
</calcChain>
</file>

<file path=xl/sharedStrings.xml><?xml version="1.0" encoding="utf-8"?>
<sst xmlns="http://schemas.openxmlformats.org/spreadsheetml/2006/main" count="173" uniqueCount="56">
  <si>
    <t>業務内容</t>
    <rPh sb="0" eb="2">
      <t>ギョウム</t>
    </rPh>
    <rPh sb="2" eb="4">
      <t>ナイヨウ</t>
    </rPh>
    <phoneticPr fontId="2"/>
  </si>
  <si>
    <t>作業時間</t>
    <rPh sb="0" eb="2">
      <t>サギョウ</t>
    </rPh>
    <rPh sb="2" eb="4">
      <t>ジカン</t>
    </rPh>
    <phoneticPr fontId="2"/>
  </si>
  <si>
    <t>ヒアリング</t>
    <phoneticPr fontId="2"/>
  </si>
  <si>
    <t>統括責任者</t>
    <rPh sb="0" eb="2">
      <t>トウカツ</t>
    </rPh>
    <rPh sb="2" eb="5">
      <t>セキニンシャ</t>
    </rPh>
    <phoneticPr fontId="2"/>
  </si>
  <si>
    <t>統括責任者補助者</t>
    <rPh sb="0" eb="2">
      <t>トウカツ</t>
    </rPh>
    <rPh sb="2" eb="5">
      <t>セキニンシャ</t>
    </rPh>
    <rPh sb="5" eb="8">
      <t>ホジョシャ</t>
    </rPh>
    <phoneticPr fontId="2"/>
  </si>
  <si>
    <t>計画作成</t>
    <rPh sb="0" eb="2">
      <t>ケイカク</t>
    </rPh>
    <rPh sb="2" eb="4">
      <t>サクセイ</t>
    </rPh>
    <phoneticPr fontId="2"/>
  </si>
  <si>
    <t>債権者会議</t>
    <rPh sb="0" eb="3">
      <t>サイケンシャ</t>
    </rPh>
    <rPh sb="3" eb="5">
      <t>カイギ</t>
    </rPh>
    <phoneticPr fontId="2"/>
  </si>
  <si>
    <t>打ち合わせ</t>
    <rPh sb="0" eb="1">
      <t>ウ</t>
    </rPh>
    <rPh sb="2" eb="3">
      <t>ア</t>
    </rPh>
    <phoneticPr fontId="2"/>
  </si>
  <si>
    <t>費用総額</t>
    <rPh sb="0" eb="2">
      <t>ヒヨウ</t>
    </rPh>
    <rPh sb="2" eb="4">
      <t>ソウガク</t>
    </rPh>
    <phoneticPr fontId="2"/>
  </si>
  <si>
    <t>支払申請金額（予定）</t>
    <rPh sb="0" eb="2">
      <t>シハライ</t>
    </rPh>
    <rPh sb="2" eb="4">
      <t>シンセイ</t>
    </rPh>
    <rPh sb="4" eb="6">
      <t>キンガク</t>
    </rPh>
    <rPh sb="7" eb="9">
      <t>ヨテイ</t>
    </rPh>
    <phoneticPr fontId="2"/>
  </si>
  <si>
    <t>　費用総額の２／３</t>
    <rPh sb="1" eb="3">
      <t>ヒヨウ</t>
    </rPh>
    <rPh sb="3" eb="5">
      <t>ソウガク</t>
    </rPh>
    <phoneticPr fontId="2"/>
  </si>
  <si>
    <t>事前準備</t>
    <rPh sb="0" eb="2">
      <t>ジゼン</t>
    </rPh>
    <rPh sb="2" eb="4">
      <t>ジュンビ</t>
    </rPh>
    <phoneticPr fontId="2"/>
  </si>
  <si>
    <t>モニタリング会議</t>
    <rPh sb="6" eb="8">
      <t>カイギ</t>
    </rPh>
    <phoneticPr fontId="2"/>
  </si>
  <si>
    <t>１日６時間</t>
    <rPh sb="1" eb="2">
      <t>ニチ</t>
    </rPh>
    <rPh sb="3" eb="5">
      <t>ジカン</t>
    </rPh>
    <phoneticPr fontId="2"/>
  </si>
  <si>
    <t>その他</t>
    <rPh sb="2" eb="3">
      <t>タ</t>
    </rPh>
    <phoneticPr fontId="2"/>
  </si>
  <si>
    <t>10時間</t>
    <rPh sb="2" eb="4">
      <t>ジカン</t>
    </rPh>
    <phoneticPr fontId="2"/>
  </si>
  <si>
    <t>14時間</t>
    <rPh sb="2" eb="4">
      <t>ジカン</t>
    </rPh>
    <phoneticPr fontId="2"/>
  </si>
  <si>
    <t>21時間</t>
    <rPh sb="2" eb="4">
      <t>ジカン</t>
    </rPh>
    <phoneticPr fontId="2"/>
  </si>
  <si>
    <t>２回×２時間</t>
    <rPh sb="1" eb="2">
      <t>カイ</t>
    </rPh>
    <rPh sb="4" eb="6">
      <t>ジカン</t>
    </rPh>
    <phoneticPr fontId="2"/>
  </si>
  <si>
    <t>作業内容</t>
    <rPh sb="0" eb="2">
      <t>サギョウ</t>
    </rPh>
    <rPh sb="2" eb="4">
      <t>ナイヨウ</t>
    </rPh>
    <phoneticPr fontId="2"/>
  </si>
  <si>
    <t>モニタリング</t>
    <phoneticPr fontId="2"/>
  </si>
  <si>
    <t>年4回（３カ月毎）×3年×3時間</t>
    <rPh sb="0" eb="1">
      <t>ネン</t>
    </rPh>
    <rPh sb="2" eb="3">
      <t>カイ</t>
    </rPh>
    <rPh sb="6" eb="7">
      <t>ゲツ</t>
    </rPh>
    <rPh sb="7" eb="8">
      <t>ゴト</t>
    </rPh>
    <rPh sb="11" eb="12">
      <t>ネン</t>
    </rPh>
    <rPh sb="14" eb="16">
      <t>ジカン</t>
    </rPh>
    <phoneticPr fontId="2"/>
  </si>
  <si>
    <t>XXXX</t>
    <phoneticPr fontId="2"/>
  </si>
  <si>
    <t>●▲株式会社 様</t>
    <rPh sb="2" eb="4">
      <t>カブシキ</t>
    </rPh>
    <rPh sb="4" eb="6">
      <t>カイシャ</t>
    </rPh>
    <rPh sb="7" eb="8">
      <t>サマ</t>
    </rPh>
    <phoneticPr fontId="2"/>
  </si>
  <si>
    <t>Ｙ税理士法人</t>
    <rPh sb="1" eb="4">
      <t>ゼイリシ</t>
    </rPh>
    <rPh sb="4" eb="6">
      <t>ホウジン</t>
    </rPh>
    <phoneticPr fontId="2"/>
  </si>
  <si>
    <t>〒420-XXXX</t>
    <phoneticPr fontId="2"/>
  </si>
  <si>
    <t>静岡県静岡市葵区黒金町XXX</t>
    <rPh sb="0" eb="3">
      <t>シズオカケン</t>
    </rPh>
    <rPh sb="3" eb="6">
      <t>シズオカシ</t>
    </rPh>
    <rPh sb="6" eb="7">
      <t>アオイ</t>
    </rPh>
    <rPh sb="7" eb="8">
      <t>ク</t>
    </rPh>
    <rPh sb="8" eb="11">
      <t>クロガネチョウ</t>
    </rPh>
    <phoneticPr fontId="2"/>
  </si>
  <si>
    <t>代表社員　○○　○○</t>
    <rPh sb="0" eb="2">
      <t>ダイヒョウ</t>
    </rPh>
    <rPh sb="2" eb="4">
      <t>シャイン</t>
    </rPh>
    <phoneticPr fontId="2"/>
  </si>
  <si>
    <t>単価</t>
    <rPh sb="0" eb="2">
      <t>タンカ</t>
    </rPh>
    <phoneticPr fontId="2"/>
  </si>
  <si>
    <r>
      <t>合計金額</t>
    </r>
    <r>
      <rPr>
        <b/>
        <sz val="10.5"/>
        <color rgb="FFFF0000"/>
        <rFont val="ＭＳ Ｐゴシック"/>
        <family val="3"/>
        <charset val="128"/>
        <scheme val="minor"/>
      </rPr>
      <t>（税込）</t>
    </r>
    <rPh sb="0" eb="2">
      <t>ゴウケイ</t>
    </rPh>
    <rPh sb="2" eb="4">
      <t>キンガク</t>
    </rPh>
    <rPh sb="5" eb="7">
      <t>ゼイコミ</t>
    </rPh>
    <phoneticPr fontId="2"/>
  </si>
  <si>
    <t>※　参　考</t>
    <rPh sb="2" eb="3">
      <t>サン</t>
    </rPh>
    <rPh sb="4" eb="5">
      <t>コウ</t>
    </rPh>
    <phoneticPr fontId="2"/>
  </si>
  <si>
    <t>XXXX</t>
    <phoneticPr fontId="2"/>
  </si>
  <si>
    <t>XXXX</t>
    <phoneticPr fontId="2"/>
  </si>
  <si>
    <t>①経営改善計画策定支援</t>
    <rPh sb="1" eb="3">
      <t>ケイエイ</t>
    </rPh>
    <rPh sb="3" eb="5">
      <t>カイゼン</t>
    </rPh>
    <rPh sb="5" eb="7">
      <t>ケイカク</t>
    </rPh>
    <rPh sb="7" eb="9">
      <t>サクテイ</t>
    </rPh>
    <rPh sb="9" eb="11">
      <t>シエン</t>
    </rPh>
    <phoneticPr fontId="2"/>
  </si>
  <si>
    <t>②モニタリング</t>
    <phoneticPr fontId="2"/>
  </si>
  <si>
    <t>（※見積書は自由書式です。）</t>
    <rPh sb="2" eb="5">
      <t>ミツモリショ</t>
    </rPh>
    <rPh sb="6" eb="8">
      <t>ジユウ</t>
    </rPh>
    <rPh sb="8" eb="10">
      <t>ショシキ</t>
    </rPh>
    <phoneticPr fontId="2"/>
  </si>
  <si>
    <t>御見積書及び単価表</t>
    <rPh sb="0" eb="1">
      <t>オ</t>
    </rPh>
    <rPh sb="1" eb="4">
      <t>ミツモリショ</t>
    </rPh>
    <rPh sb="4" eb="5">
      <t>オヨ</t>
    </rPh>
    <rPh sb="6" eb="8">
      <t>タンカ</t>
    </rPh>
    <rPh sb="8" eb="9">
      <t>ヒョウ</t>
    </rPh>
    <phoneticPr fontId="2"/>
  </si>
  <si>
    <t>御見積金額</t>
    <rPh sb="0" eb="3">
      <t>オミツモリ</t>
    </rPh>
    <rPh sb="3" eb="5">
      <t>キンガク</t>
    </rPh>
    <phoneticPr fontId="2"/>
  </si>
  <si>
    <t>件名</t>
    <rPh sb="0" eb="2">
      <t>ケンメイ</t>
    </rPh>
    <phoneticPr fontId="2"/>
  </si>
  <si>
    <t>経営改善計画策定の支援及びモニタリング</t>
    <rPh sb="0" eb="2">
      <t>ケイエイ</t>
    </rPh>
    <rPh sb="2" eb="4">
      <t>カイゼン</t>
    </rPh>
    <rPh sb="4" eb="6">
      <t>ケイカク</t>
    </rPh>
    <rPh sb="6" eb="8">
      <t>サクテイ</t>
    </rPh>
    <rPh sb="9" eb="11">
      <t>シエン</t>
    </rPh>
    <rPh sb="11" eb="12">
      <t>オヨ</t>
    </rPh>
    <phoneticPr fontId="2"/>
  </si>
  <si>
    <t>　合計　　　（①＋②）</t>
    <rPh sb="1" eb="3">
      <t>ゴウケイ</t>
    </rPh>
    <phoneticPr fontId="2"/>
  </si>
  <si>
    <t>(事業DD外注の場合）</t>
    <rPh sb="1" eb="3">
      <t>ジギョウ</t>
    </rPh>
    <rPh sb="5" eb="7">
      <t>ガイチュウ</t>
    </rPh>
    <rPh sb="8" eb="10">
      <t>バアイ</t>
    </rPh>
    <phoneticPr fontId="2"/>
  </si>
  <si>
    <t>１日３時間×２</t>
    <rPh sb="1" eb="2">
      <t>ニチ</t>
    </rPh>
    <rPh sb="3" eb="5">
      <t>ジカン</t>
    </rPh>
    <phoneticPr fontId="2"/>
  </si>
  <si>
    <t>２０時間</t>
    <rPh sb="2" eb="4">
      <t>ジカン</t>
    </rPh>
    <phoneticPr fontId="2"/>
  </si>
  <si>
    <t>1８時間</t>
    <rPh sb="2" eb="4">
      <t>ジカン</t>
    </rPh>
    <phoneticPr fontId="2"/>
  </si>
  <si>
    <t>事業DD(外部委託）</t>
    <rPh sb="0" eb="2">
      <t>ジギョウ</t>
    </rPh>
    <rPh sb="5" eb="7">
      <t>ガイブ</t>
    </rPh>
    <rPh sb="7" eb="9">
      <t>イタク</t>
    </rPh>
    <phoneticPr fontId="2"/>
  </si>
  <si>
    <t>中小企業診断士</t>
    <rPh sb="0" eb="2">
      <t>チュウショウ</t>
    </rPh>
    <rPh sb="2" eb="4">
      <t>キギョウ</t>
    </rPh>
    <rPh sb="4" eb="6">
      <t>シンダン</t>
    </rPh>
    <rPh sb="6" eb="7">
      <t>シ</t>
    </rPh>
    <phoneticPr fontId="2"/>
  </si>
  <si>
    <t>35時間</t>
    <rPh sb="2" eb="4">
      <t>ジカン</t>
    </rPh>
    <phoneticPr fontId="2"/>
  </si>
  <si>
    <t>２回×４時間</t>
    <rPh sb="1" eb="2">
      <t>カイ</t>
    </rPh>
    <rPh sb="4" eb="6">
      <t>ジカン</t>
    </rPh>
    <phoneticPr fontId="2"/>
  </si>
  <si>
    <t>年２回（６カ月毎）×3年×４時間</t>
    <rPh sb="0" eb="1">
      <t>ネン</t>
    </rPh>
    <rPh sb="2" eb="3">
      <t>カイ</t>
    </rPh>
    <rPh sb="6" eb="7">
      <t>ゲツ</t>
    </rPh>
    <rPh sb="7" eb="8">
      <t>ゴト</t>
    </rPh>
    <rPh sb="11" eb="12">
      <t>ネン</t>
    </rPh>
    <rPh sb="14" eb="16">
      <t>ジカン</t>
    </rPh>
    <phoneticPr fontId="2"/>
  </si>
  <si>
    <t>令和XX年XX月XX日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</si>
  <si>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（　消費税１０％込）</t>
    <rPh sb="2" eb="5">
      <t>ショウヒゼイ</t>
    </rPh>
    <rPh sb="8" eb="9">
      <t>コミ</t>
    </rPh>
    <phoneticPr fontId="2"/>
  </si>
  <si>
    <t>（うち消費税１０％、
40,909円）</t>
    <rPh sb="3" eb="6">
      <t>ショウヒゼイ</t>
    </rPh>
    <rPh sb="17" eb="18">
      <t>エン</t>
    </rPh>
    <phoneticPr fontId="2"/>
  </si>
  <si>
    <t>（うち消費税10％、
51,136円）</t>
    <rPh sb="3" eb="6">
      <t>ショウヒゼイ</t>
    </rPh>
    <rPh sb="17" eb="18">
      <t>エン</t>
    </rPh>
    <phoneticPr fontId="2"/>
  </si>
  <si>
    <t>（うち消費税10％、
30,681円）</t>
    <rPh sb="3" eb="6">
      <t>ショウヒゼイ</t>
    </rPh>
    <rPh sb="17" eb="18">
      <t>エン</t>
    </rPh>
    <phoneticPr fontId="2"/>
  </si>
  <si>
    <t>（　消費税10％込）</t>
    <rPh sb="2" eb="5">
      <t>ショウヒゼイ</t>
    </rPh>
    <rPh sb="8" eb="9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</si>
</sst>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>
      <alignment vertical="center"/>
    </xf>
    <xf numFmtId="38" fontId="4" fillId="0" borderId="0" xfId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3" fillId="0" borderId="6" xfId="0" applyFont="1" applyBorder="1" applyAlignment="1">
      <alignment vertical="center" shrinkToFit="1"/>
    </xf>
    <xf numFmtId="38" fontId="4" fillId="0" borderId="4" xfId="0" applyNumberFormat="1" applyFont="1" applyBorder="1">
      <alignment vertical="center"/>
    </xf>
    <xf numFmtId="38" fontId="15" fillId="0" borderId="6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3" fillId="0" borderId="2" xfId="0" applyNumberFormat="1" applyFont="1" applyBorder="1">
      <alignment vertical="center"/>
    </xf>
    <xf numFmtId="0" fontId="11" fillId="0" borderId="1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0" fillId="2" borderId="13" xfId="0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4" xfId="0" applyFont="1" applyFill="1" applyBorder="1">
      <alignment vertical="center"/>
    </xf>
    <xf numFmtId="38" fontId="3" fillId="2" borderId="4" xfId="1" applyFont="1" applyFill="1" applyBorder="1" applyAlignment="1">
      <alignment horizontal="right" vertical="center"/>
    </xf>
    <xf numFmtId="0" fontId="4" fillId="2" borderId="4" xfId="0" applyFont="1" applyFill="1" applyBorder="1">
      <alignment vertical="center"/>
    </xf>
    <xf numFmtId="38" fontId="4" fillId="2" borderId="4" xfId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38" fontId="3" fillId="2" borderId="8" xfId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28575</xdr:rowOff>
    </xdr:from>
    <xdr:to>
      <xdr:col>7</xdr:col>
      <xdr:colOff>19050</xdr:colOff>
      <xdr:row>3</xdr:row>
      <xdr:rowOff>9526</xdr:rowOff>
    </xdr:to>
    <xdr:sp macro="" textlink="">
      <xdr:nvSpPr>
        <xdr:cNvPr id="4" name="テキスト ボックス 3"/>
        <xdr:cNvSpPr txBox="1"/>
      </xdr:nvSpPr>
      <xdr:spPr>
        <a:xfrm>
          <a:off x="3933825" y="123825"/>
          <a:ext cx="2628900" cy="54292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4</xdr:col>
      <xdr:colOff>438149</xdr:colOff>
      <xdr:row>1</xdr:row>
      <xdr:rowOff>28575</xdr:rowOff>
    </xdr:from>
    <xdr:ext cx="2400301" cy="619124"/>
    <xdr:sp macro="" textlink="">
      <xdr:nvSpPr>
        <xdr:cNvPr id="5" name="テキスト ボックス 4"/>
        <xdr:cNvSpPr txBox="1"/>
      </xdr:nvSpPr>
      <xdr:spPr>
        <a:xfrm>
          <a:off x="4095749" y="123825"/>
          <a:ext cx="2400301" cy="619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単価、合計金額ともに整数。</a:t>
          </a:r>
          <a:endParaRPr kumimoji="1" lang="en-US" altLang="ja-JP" sz="900"/>
        </a:p>
        <a:p>
          <a:r>
            <a:rPr kumimoji="1" lang="ja-JP" altLang="en-US" sz="900"/>
            <a:t>作業時間は０．５単位でお願いします。</a:t>
          </a:r>
          <a:endParaRPr kumimoji="1" lang="en-US" altLang="ja-JP" sz="900"/>
        </a:p>
        <a:p>
          <a:r>
            <a:rPr kumimoji="1" lang="ja-JP" altLang="en-US" sz="900"/>
            <a:t>単価</a:t>
          </a:r>
          <a:r>
            <a:rPr kumimoji="1" lang="en-US" altLang="ja-JP" sz="900"/>
            <a:t>×</a:t>
          </a:r>
          <a:r>
            <a:rPr kumimoji="1" lang="ja-JP" altLang="en-US" sz="900"/>
            <a:t>作業時間＝合計金額として下さい</a:t>
          </a:r>
          <a:r>
            <a:rPr kumimoji="1" lang="ja-JP" altLang="en-US" sz="1000"/>
            <a:t>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28575</xdr:rowOff>
    </xdr:from>
    <xdr:to>
      <xdr:col>7</xdr:col>
      <xdr:colOff>19050</xdr:colOff>
      <xdr:row>3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3933825" y="123825"/>
          <a:ext cx="2628900" cy="54292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4</xdr:col>
      <xdr:colOff>438149</xdr:colOff>
      <xdr:row>1</xdr:row>
      <xdr:rowOff>28575</xdr:rowOff>
    </xdr:from>
    <xdr:ext cx="2400301" cy="619124"/>
    <xdr:sp macro="" textlink="">
      <xdr:nvSpPr>
        <xdr:cNvPr id="3" name="テキスト ボックス 2"/>
        <xdr:cNvSpPr txBox="1"/>
      </xdr:nvSpPr>
      <xdr:spPr>
        <a:xfrm>
          <a:off x="4095749" y="123825"/>
          <a:ext cx="2400301" cy="619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単価、合計金額ともに整数。</a:t>
          </a:r>
          <a:endParaRPr kumimoji="1" lang="en-US" altLang="ja-JP" sz="900"/>
        </a:p>
        <a:p>
          <a:r>
            <a:rPr kumimoji="1" lang="ja-JP" altLang="en-US" sz="900"/>
            <a:t>作業時間は０．５単位でお願いします。</a:t>
          </a:r>
          <a:endParaRPr kumimoji="1" lang="en-US" altLang="ja-JP" sz="900"/>
        </a:p>
        <a:p>
          <a:r>
            <a:rPr kumimoji="1" lang="ja-JP" altLang="en-US" sz="900"/>
            <a:t>単価</a:t>
          </a:r>
          <a:r>
            <a:rPr kumimoji="1" lang="en-US" altLang="ja-JP" sz="900"/>
            <a:t>×</a:t>
          </a:r>
          <a:r>
            <a:rPr kumimoji="1" lang="ja-JP" altLang="en-US" sz="900"/>
            <a:t>作業時間＝合計金額として下さい</a:t>
          </a:r>
          <a:r>
            <a:rPr kumimoji="1" lang="ja-JP" altLang="en-US" sz="1000"/>
            <a:t>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56"/>
  <sheetViews>
    <sheetView tabSelected="1" topLeftCell="A4" workbookViewId="0">
      <selection activeCell="D51" sqref="D51"/>
    </sheetView>
  </sheetViews>
  <sheetFormatPr defaultRowHeight="13.5" x14ac:dyDescent="0.15"/>
  <cols>
    <col min="1" max="1" width="3.125" customWidth="1"/>
    <col min="2" max="2" width="2.625" customWidth="1"/>
    <col min="3" max="3" width="17.625" style="1" customWidth="1"/>
    <col min="4" max="4" width="24.625" style="1" customWidth="1"/>
    <col min="5" max="7" width="12.625" style="1" customWidth="1"/>
    <col min="8" max="8" width="2.625" customWidth="1"/>
    <col min="9" max="9" width="10.625" customWidth="1"/>
  </cols>
  <sheetData>
    <row r="1" spans="2:7" ht="7.5" customHeight="1" thickBot="1" x14ac:dyDescent="0.2"/>
    <row r="2" spans="2:7" ht="29.25" customHeight="1" thickTop="1" thickBot="1" x14ac:dyDescent="0.2">
      <c r="C2" s="19" t="s">
        <v>30</v>
      </c>
      <c r="D2" s="20"/>
    </row>
    <row r="3" spans="2:7" ht="15" customHeight="1" thickTop="1" x14ac:dyDescent="0.15">
      <c r="C3" s="40" t="s">
        <v>35</v>
      </c>
      <c r="D3" s="28"/>
    </row>
    <row r="4" spans="2:7" ht="6.75" customHeight="1" x14ac:dyDescent="0.15">
      <c r="C4" s="35"/>
      <c r="D4" s="28"/>
    </row>
    <row r="5" spans="2:7" ht="13.5" customHeight="1" x14ac:dyDescent="0.15">
      <c r="C5" s="27"/>
      <c r="D5" s="28"/>
      <c r="F5" s="63" t="s">
        <v>50</v>
      </c>
      <c r="G5" s="63"/>
    </row>
    <row r="6" spans="2:7" ht="21" customHeight="1" x14ac:dyDescent="0.15">
      <c r="C6" s="29" t="s">
        <v>23</v>
      </c>
      <c r="D6" s="28"/>
    </row>
    <row r="7" spans="2:7" ht="17.25" customHeight="1" x14ac:dyDescent="0.15">
      <c r="C7" s="29"/>
      <c r="D7" s="28"/>
      <c r="F7" s="30" t="s">
        <v>24</v>
      </c>
    </row>
    <row r="8" spans="2:7" ht="12" customHeight="1" x14ac:dyDescent="0.15">
      <c r="C8" s="29"/>
      <c r="D8" s="28"/>
      <c r="F8" s="36" t="s">
        <v>25</v>
      </c>
    </row>
    <row r="9" spans="2:7" ht="12" customHeight="1" x14ac:dyDescent="0.15">
      <c r="C9" s="29"/>
      <c r="D9" s="28"/>
      <c r="F9" s="31" t="s">
        <v>26</v>
      </c>
    </row>
    <row r="10" spans="2:7" ht="12" customHeight="1" x14ac:dyDescent="0.15">
      <c r="C10" s="29"/>
      <c r="D10" s="28"/>
      <c r="F10" s="31" t="s">
        <v>27</v>
      </c>
    </row>
    <row r="11" spans="2:7" ht="25.5" customHeight="1" x14ac:dyDescent="0.15">
      <c r="C11" s="64" t="s">
        <v>36</v>
      </c>
      <c r="D11" s="64"/>
      <c r="E11" s="64"/>
      <c r="F11" s="64"/>
      <c r="G11" s="64"/>
    </row>
    <row r="12" spans="2:7" ht="7.5" customHeight="1" x14ac:dyDescent="0.15"/>
    <row r="13" spans="2:7" ht="27" customHeight="1" thickBot="1" x14ac:dyDescent="0.2">
      <c r="C13" s="47" t="s">
        <v>37</v>
      </c>
      <c r="D13" s="49">
        <v>900000</v>
      </c>
      <c r="E13" s="75" t="s">
        <v>51</v>
      </c>
      <c r="F13" s="75"/>
      <c r="G13" s="76"/>
    </row>
    <row r="14" spans="2:7" ht="18.75" customHeight="1" thickTop="1" x14ac:dyDescent="0.15">
      <c r="C14" s="48" t="s">
        <v>38</v>
      </c>
      <c r="D14" s="77" t="s">
        <v>39</v>
      </c>
      <c r="E14" s="77"/>
      <c r="F14" s="77"/>
      <c r="G14" s="78"/>
    </row>
    <row r="15" spans="2:7" ht="6" customHeight="1" x14ac:dyDescent="0.15">
      <c r="C15" s="43"/>
      <c r="D15" s="43"/>
      <c r="E15" s="43"/>
      <c r="F15" s="43"/>
      <c r="G15" s="43"/>
    </row>
    <row r="16" spans="2:7" ht="19.5" customHeight="1" x14ac:dyDescent="0.15">
      <c r="B16" s="16" t="s">
        <v>33</v>
      </c>
    </row>
    <row r="17" spans="2:7" ht="19.5" customHeight="1" x14ac:dyDescent="0.15">
      <c r="B17" s="5"/>
      <c r="C17" s="6"/>
      <c r="D17" s="4" t="s">
        <v>0</v>
      </c>
      <c r="E17" s="4" t="s">
        <v>28</v>
      </c>
      <c r="F17" s="4" t="s">
        <v>1</v>
      </c>
      <c r="G17" s="18" t="s">
        <v>29</v>
      </c>
    </row>
    <row r="18" spans="2:7" ht="19.5" customHeight="1" x14ac:dyDescent="0.15">
      <c r="B18" s="10" t="s">
        <v>2</v>
      </c>
      <c r="C18" s="9"/>
      <c r="D18" s="9"/>
      <c r="E18" s="23"/>
      <c r="F18" s="10">
        <f>SUM(F19:F21)</f>
        <v>18</v>
      </c>
      <c r="G18" s="24" t="s">
        <v>22</v>
      </c>
    </row>
    <row r="19" spans="2:7" ht="19.5" customHeight="1" x14ac:dyDescent="0.15">
      <c r="B19" s="12"/>
      <c r="C19" s="13" t="s">
        <v>3</v>
      </c>
      <c r="D19" s="14" t="s">
        <v>13</v>
      </c>
      <c r="E19" s="21" t="s">
        <v>22</v>
      </c>
      <c r="F19" s="14">
        <v>6</v>
      </c>
      <c r="G19" s="21" t="s">
        <v>22</v>
      </c>
    </row>
    <row r="20" spans="2:7" ht="19.5" customHeight="1" x14ac:dyDescent="0.15">
      <c r="B20" s="12"/>
      <c r="C20" s="13" t="s">
        <v>4</v>
      </c>
      <c r="D20" s="14" t="s">
        <v>13</v>
      </c>
      <c r="E20" s="21" t="s">
        <v>22</v>
      </c>
      <c r="F20" s="14">
        <v>6</v>
      </c>
      <c r="G20" s="21" t="s">
        <v>22</v>
      </c>
    </row>
    <row r="21" spans="2:7" ht="19.5" customHeight="1" x14ac:dyDescent="0.15">
      <c r="B21" s="11"/>
      <c r="C21" s="7" t="s">
        <v>14</v>
      </c>
      <c r="D21" s="14" t="s">
        <v>13</v>
      </c>
      <c r="E21" s="22" t="s">
        <v>22</v>
      </c>
      <c r="F21" s="8">
        <v>6</v>
      </c>
      <c r="G21" s="21" t="s">
        <v>22</v>
      </c>
    </row>
    <row r="22" spans="2:7" ht="19.5" customHeight="1" x14ac:dyDescent="0.15">
      <c r="B22" s="10" t="s">
        <v>5</v>
      </c>
      <c r="C22" s="9"/>
      <c r="D22" s="9"/>
      <c r="E22" s="23"/>
      <c r="F22" s="10">
        <f>SUM(F23:F25)</f>
        <v>45</v>
      </c>
      <c r="G22" s="24" t="s">
        <v>22</v>
      </c>
    </row>
    <row r="23" spans="2:7" ht="19.5" customHeight="1" x14ac:dyDescent="0.15">
      <c r="B23" s="12"/>
      <c r="C23" s="13" t="s">
        <v>3</v>
      </c>
      <c r="D23" s="14" t="s">
        <v>15</v>
      </c>
      <c r="E23" s="21" t="s">
        <v>22</v>
      </c>
      <c r="F23" s="14">
        <v>10</v>
      </c>
      <c r="G23" s="21" t="s">
        <v>22</v>
      </c>
    </row>
    <row r="24" spans="2:7" ht="19.5" customHeight="1" x14ac:dyDescent="0.15">
      <c r="B24" s="12"/>
      <c r="C24" s="13" t="s">
        <v>4</v>
      </c>
      <c r="D24" s="14" t="s">
        <v>16</v>
      </c>
      <c r="E24" s="21" t="s">
        <v>22</v>
      </c>
      <c r="F24" s="14">
        <v>14</v>
      </c>
      <c r="G24" s="21" t="s">
        <v>22</v>
      </c>
    </row>
    <row r="25" spans="2:7" ht="19.5" customHeight="1" x14ac:dyDescent="0.15">
      <c r="B25" s="11"/>
      <c r="C25" s="7" t="s">
        <v>14</v>
      </c>
      <c r="D25" s="8" t="s">
        <v>17</v>
      </c>
      <c r="E25" s="22" t="s">
        <v>22</v>
      </c>
      <c r="F25" s="8">
        <v>21</v>
      </c>
      <c r="G25" s="21" t="s">
        <v>22</v>
      </c>
    </row>
    <row r="26" spans="2:7" ht="19.5" customHeight="1" x14ac:dyDescent="0.15">
      <c r="B26" s="10" t="s">
        <v>6</v>
      </c>
      <c r="C26" s="9"/>
      <c r="D26" s="9"/>
      <c r="E26" s="23"/>
      <c r="F26" s="10">
        <f>SUM(F27:F29)</f>
        <v>12</v>
      </c>
      <c r="G26" s="24" t="s">
        <v>22</v>
      </c>
    </row>
    <row r="27" spans="2:7" ht="19.5" customHeight="1" x14ac:dyDescent="0.15">
      <c r="B27" s="12"/>
      <c r="C27" s="13" t="s">
        <v>3</v>
      </c>
      <c r="D27" s="14" t="s">
        <v>18</v>
      </c>
      <c r="E27" s="21" t="s">
        <v>22</v>
      </c>
      <c r="F27" s="14">
        <v>4</v>
      </c>
      <c r="G27" s="21" t="s">
        <v>22</v>
      </c>
    </row>
    <row r="28" spans="2:7" ht="19.5" customHeight="1" x14ac:dyDescent="0.15">
      <c r="B28" s="12"/>
      <c r="C28" s="13" t="s">
        <v>4</v>
      </c>
      <c r="D28" s="14" t="s">
        <v>18</v>
      </c>
      <c r="E28" s="21" t="s">
        <v>22</v>
      </c>
      <c r="F28" s="14">
        <v>4</v>
      </c>
      <c r="G28" s="21" t="s">
        <v>22</v>
      </c>
    </row>
    <row r="29" spans="2:7" ht="19.5" customHeight="1" x14ac:dyDescent="0.15">
      <c r="B29" s="11"/>
      <c r="C29" s="7" t="s">
        <v>14</v>
      </c>
      <c r="D29" s="14" t="s">
        <v>18</v>
      </c>
      <c r="E29" s="22" t="s">
        <v>22</v>
      </c>
      <c r="F29" s="8">
        <v>4</v>
      </c>
      <c r="G29" s="21" t="s">
        <v>22</v>
      </c>
    </row>
    <row r="30" spans="2:7" ht="19.5" customHeight="1" x14ac:dyDescent="0.15">
      <c r="B30" s="10" t="s">
        <v>7</v>
      </c>
      <c r="C30" s="9"/>
      <c r="D30" s="9"/>
      <c r="E30" s="23"/>
      <c r="F30" s="10">
        <f>SUM(F31:F33)</f>
        <v>12</v>
      </c>
      <c r="G30" s="24" t="s">
        <v>22</v>
      </c>
    </row>
    <row r="31" spans="2:7" ht="19.5" customHeight="1" x14ac:dyDescent="0.15">
      <c r="B31" s="12"/>
      <c r="C31" s="13" t="s">
        <v>3</v>
      </c>
      <c r="D31" s="14" t="s">
        <v>18</v>
      </c>
      <c r="E31" s="21" t="s">
        <v>22</v>
      </c>
      <c r="F31" s="14">
        <v>4</v>
      </c>
      <c r="G31" s="21" t="s">
        <v>22</v>
      </c>
    </row>
    <row r="32" spans="2:7" ht="19.5" customHeight="1" x14ac:dyDescent="0.15">
      <c r="B32" s="12"/>
      <c r="C32" s="13" t="s">
        <v>4</v>
      </c>
      <c r="D32" s="14" t="s">
        <v>18</v>
      </c>
      <c r="E32" s="21" t="s">
        <v>22</v>
      </c>
      <c r="F32" s="14">
        <v>4</v>
      </c>
      <c r="G32" s="21" t="s">
        <v>22</v>
      </c>
    </row>
    <row r="33" spans="2:7" ht="19.5" customHeight="1" x14ac:dyDescent="0.15">
      <c r="B33" s="11"/>
      <c r="C33" s="7" t="s">
        <v>14</v>
      </c>
      <c r="D33" s="14" t="s">
        <v>18</v>
      </c>
      <c r="E33" s="22" t="s">
        <v>22</v>
      </c>
      <c r="F33" s="8">
        <v>4</v>
      </c>
      <c r="G33" s="21" t="s">
        <v>22</v>
      </c>
    </row>
    <row r="34" spans="2:7" ht="21" customHeight="1" x14ac:dyDescent="0.15">
      <c r="B34" s="69" t="s">
        <v>8</v>
      </c>
      <c r="C34" s="70"/>
      <c r="D34" s="73"/>
      <c r="E34" s="73"/>
      <c r="F34" s="67">
        <f>SUM(F18,F22,F26,F30)</f>
        <v>87</v>
      </c>
      <c r="G34" s="38">
        <v>450000</v>
      </c>
    </row>
    <row r="35" spans="2:7" ht="21" customHeight="1" x14ac:dyDescent="0.15">
      <c r="B35" s="71"/>
      <c r="C35" s="72"/>
      <c r="D35" s="74"/>
      <c r="E35" s="74"/>
      <c r="F35" s="68"/>
      <c r="G35" s="39" t="s">
        <v>52</v>
      </c>
    </row>
    <row r="36" spans="2:7" ht="27" customHeight="1" x14ac:dyDescent="0.15">
      <c r="B36" s="65" t="s">
        <v>9</v>
      </c>
      <c r="C36" s="66"/>
      <c r="D36" s="15" t="s">
        <v>10</v>
      </c>
      <c r="E36" s="3"/>
      <c r="F36" s="3"/>
      <c r="G36" s="25">
        <f>ROUNDDOWN(G34*2/3,0)</f>
        <v>300000</v>
      </c>
    </row>
    <row r="37" spans="2:7" ht="3" customHeight="1" x14ac:dyDescent="0.15">
      <c r="B37" s="1"/>
    </row>
    <row r="38" spans="2:7" ht="13.5" customHeight="1" x14ac:dyDescent="0.15">
      <c r="B38" s="2" t="s">
        <v>34</v>
      </c>
    </row>
    <row r="39" spans="2:7" ht="19.5" customHeight="1" x14ac:dyDescent="0.15">
      <c r="B39" s="17"/>
      <c r="C39" s="6"/>
      <c r="D39" s="4" t="s">
        <v>19</v>
      </c>
      <c r="E39" s="4" t="s">
        <v>28</v>
      </c>
      <c r="F39" s="4" t="s">
        <v>1</v>
      </c>
      <c r="G39" s="18" t="s">
        <v>29</v>
      </c>
    </row>
    <row r="40" spans="2:7" ht="19.5" customHeight="1" x14ac:dyDescent="0.15">
      <c r="B40" s="9" t="s">
        <v>11</v>
      </c>
      <c r="C40" s="9"/>
      <c r="D40" s="9" t="s">
        <v>20</v>
      </c>
      <c r="E40" s="41" t="s">
        <v>31</v>
      </c>
      <c r="F40" s="9">
        <v>36</v>
      </c>
      <c r="G40" s="41" t="s">
        <v>32</v>
      </c>
    </row>
    <row r="41" spans="2:7" ht="19.5" customHeight="1" x14ac:dyDescent="0.15">
      <c r="B41" s="8" t="s">
        <v>12</v>
      </c>
      <c r="C41" s="8"/>
      <c r="D41" s="37" t="s">
        <v>21</v>
      </c>
      <c r="E41" s="42" t="s">
        <v>31</v>
      </c>
      <c r="F41" s="8">
        <v>36</v>
      </c>
      <c r="G41" s="42" t="s">
        <v>32</v>
      </c>
    </row>
    <row r="42" spans="2:7" ht="18" customHeight="1" x14ac:dyDescent="0.15">
      <c r="B42" s="69" t="s">
        <v>8</v>
      </c>
      <c r="C42" s="70"/>
      <c r="D42" s="73"/>
      <c r="E42" s="73"/>
      <c r="F42" s="67">
        <f>SUM(F40:F41)</f>
        <v>72</v>
      </c>
      <c r="G42" s="38">
        <v>450000</v>
      </c>
    </row>
    <row r="43" spans="2:7" ht="18" customHeight="1" x14ac:dyDescent="0.15">
      <c r="B43" s="71"/>
      <c r="C43" s="72"/>
      <c r="D43" s="74"/>
      <c r="E43" s="74"/>
      <c r="F43" s="68"/>
      <c r="G43" s="39" t="s">
        <v>52</v>
      </c>
    </row>
    <row r="44" spans="2:7" ht="27" customHeight="1" x14ac:dyDescent="0.15">
      <c r="B44" s="65" t="s">
        <v>9</v>
      </c>
      <c r="C44" s="66"/>
      <c r="D44" s="15" t="s">
        <v>10</v>
      </c>
      <c r="E44" s="3"/>
      <c r="F44" s="3"/>
      <c r="G44" s="26">
        <f>ROUNDDOWN(G42*2/3,0)</f>
        <v>300000</v>
      </c>
    </row>
    <row r="45" spans="2:7" ht="5.25" customHeight="1" x14ac:dyDescent="0.15">
      <c r="B45" s="32"/>
      <c r="C45" s="32"/>
      <c r="D45" s="33"/>
      <c r="E45" s="28"/>
      <c r="F45" s="28"/>
      <c r="G45" s="34"/>
    </row>
    <row r="46" spans="2:7" ht="27" customHeight="1" x14ac:dyDescent="0.15">
      <c r="B46" s="3" t="s">
        <v>40</v>
      </c>
      <c r="C46" s="17"/>
      <c r="D46" s="17" t="s">
        <v>8</v>
      </c>
      <c r="E46" s="45"/>
      <c r="F46" s="6"/>
      <c r="G46" s="44">
        <f>G34+G42</f>
        <v>900000</v>
      </c>
    </row>
    <row r="47" spans="2:7" ht="12" customHeight="1" x14ac:dyDescent="0.15">
      <c r="B47" s="1"/>
      <c r="E47" s="31"/>
    </row>
    <row r="48" spans="2:7" ht="8.25" customHeight="1" x14ac:dyDescent="0.15">
      <c r="B48" s="1"/>
    </row>
    <row r="49" spans="2:2" ht="17.25" customHeight="1" x14ac:dyDescent="0.15">
      <c r="B49" s="1"/>
    </row>
    <row r="50" spans="2:2" ht="17.25" customHeight="1" x14ac:dyDescent="0.15">
      <c r="B50" s="1"/>
    </row>
    <row r="51" spans="2:2" ht="17.25" customHeight="1" x14ac:dyDescent="0.15">
      <c r="B51" s="1"/>
    </row>
    <row r="52" spans="2:2" ht="17.25" customHeight="1" x14ac:dyDescent="0.15">
      <c r="B52" s="1"/>
    </row>
    <row r="53" spans="2:2" s="1" customFormat="1" ht="17.25" customHeight="1" x14ac:dyDescent="0.15"/>
    <row r="54" spans="2:2" s="1" customFormat="1" ht="17.25" customHeight="1" x14ac:dyDescent="0.15"/>
    <row r="55" spans="2:2" s="1" customFormat="1" ht="17.25" customHeight="1" x14ac:dyDescent="0.15"/>
    <row r="56" spans="2:2" s="1" customFormat="1" ht="17.25" customHeight="1" x14ac:dyDescent="0.15"/>
  </sheetData>
  <mergeCells count="14">
    <mergeCell ref="F5:G5"/>
    <mergeCell ref="C11:G11"/>
    <mergeCell ref="B36:C36"/>
    <mergeCell ref="B44:C44"/>
    <mergeCell ref="F34:F35"/>
    <mergeCell ref="B34:C35"/>
    <mergeCell ref="D34:D35"/>
    <mergeCell ref="E34:E35"/>
    <mergeCell ref="F42:F43"/>
    <mergeCell ref="D42:D43"/>
    <mergeCell ref="E42:E43"/>
    <mergeCell ref="B42:C43"/>
    <mergeCell ref="E13:G13"/>
    <mergeCell ref="D14:G14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52"/>
  <sheetViews>
    <sheetView topLeftCell="A22" workbookViewId="0">
      <selection activeCell="K35" sqref="K35"/>
    </sheetView>
  </sheetViews>
  <sheetFormatPr defaultRowHeight="13.5" x14ac:dyDescent="0.15"/>
  <cols>
    <col min="1" max="1" width="3.125" customWidth="1"/>
    <col min="2" max="2" width="2.625" customWidth="1"/>
    <col min="3" max="3" width="17.625" style="1" customWidth="1"/>
    <col min="4" max="4" width="24.625" style="1" customWidth="1"/>
    <col min="5" max="7" width="12.625" style="1" customWidth="1"/>
    <col min="8" max="8" width="2.625" customWidth="1"/>
    <col min="9" max="9" width="10.625" customWidth="1"/>
  </cols>
  <sheetData>
    <row r="1" spans="2:7" ht="7.5" customHeight="1" thickBot="1" x14ac:dyDescent="0.2"/>
    <row r="2" spans="2:7" ht="29.25" customHeight="1" thickTop="1" thickBot="1" x14ac:dyDescent="0.2">
      <c r="C2" s="19" t="s">
        <v>30</v>
      </c>
      <c r="D2" s="50" t="s">
        <v>41</v>
      </c>
    </row>
    <row r="3" spans="2:7" ht="15" customHeight="1" thickTop="1" x14ac:dyDescent="0.15">
      <c r="C3" s="40" t="s">
        <v>35</v>
      </c>
      <c r="D3" s="28"/>
    </row>
    <row r="4" spans="2:7" ht="6.75" customHeight="1" x14ac:dyDescent="0.15">
      <c r="C4" s="35"/>
      <c r="D4" s="28"/>
    </row>
    <row r="5" spans="2:7" ht="13.5" customHeight="1" x14ac:dyDescent="0.15">
      <c r="C5" s="27"/>
      <c r="D5" s="51"/>
      <c r="F5" s="63" t="s">
        <v>50</v>
      </c>
      <c r="G5" s="63"/>
    </row>
    <row r="6" spans="2:7" ht="21" customHeight="1" x14ac:dyDescent="0.15">
      <c r="C6" s="29" t="s">
        <v>23</v>
      </c>
      <c r="D6" s="28"/>
    </row>
    <row r="7" spans="2:7" ht="17.25" customHeight="1" x14ac:dyDescent="0.15">
      <c r="C7" s="29"/>
      <c r="D7" s="28"/>
      <c r="F7" s="30" t="s">
        <v>24</v>
      </c>
    </row>
    <row r="8" spans="2:7" ht="12" customHeight="1" x14ac:dyDescent="0.15">
      <c r="C8" s="29"/>
      <c r="D8" s="28"/>
      <c r="F8" s="36" t="s">
        <v>25</v>
      </c>
    </row>
    <row r="9" spans="2:7" ht="12" customHeight="1" x14ac:dyDescent="0.15">
      <c r="C9" s="29"/>
      <c r="D9" s="28"/>
      <c r="F9" s="31" t="s">
        <v>26</v>
      </c>
    </row>
    <row r="10" spans="2:7" ht="12" customHeight="1" x14ac:dyDescent="0.15">
      <c r="C10" s="29"/>
      <c r="D10" s="28"/>
      <c r="F10" s="31" t="s">
        <v>27</v>
      </c>
    </row>
    <row r="11" spans="2:7" ht="25.5" customHeight="1" x14ac:dyDescent="0.15">
      <c r="C11" s="64" t="s">
        <v>36</v>
      </c>
      <c r="D11" s="64"/>
      <c r="E11" s="64"/>
      <c r="F11" s="64"/>
      <c r="G11" s="64"/>
    </row>
    <row r="12" spans="2:7" ht="7.5" customHeight="1" x14ac:dyDescent="0.15"/>
    <row r="13" spans="2:7" ht="27" customHeight="1" thickBot="1" x14ac:dyDescent="0.2">
      <c r="C13" s="47" t="s">
        <v>37</v>
      </c>
      <c r="D13" s="49">
        <v>900000</v>
      </c>
      <c r="E13" s="75" t="s">
        <v>55</v>
      </c>
      <c r="F13" s="75"/>
      <c r="G13" s="76"/>
    </row>
    <row r="14" spans="2:7" ht="18.75" customHeight="1" thickTop="1" x14ac:dyDescent="0.15">
      <c r="C14" s="48" t="s">
        <v>38</v>
      </c>
      <c r="D14" s="77" t="s">
        <v>39</v>
      </c>
      <c r="E14" s="77"/>
      <c r="F14" s="77"/>
      <c r="G14" s="78"/>
    </row>
    <row r="15" spans="2:7" ht="6" customHeight="1" x14ac:dyDescent="0.15">
      <c r="C15" s="46"/>
      <c r="D15" s="46"/>
      <c r="E15" s="46"/>
      <c r="F15" s="46"/>
      <c r="G15" s="46"/>
    </row>
    <row r="16" spans="2:7" ht="19.5" customHeight="1" x14ac:dyDescent="0.15">
      <c r="B16" s="16" t="s">
        <v>33</v>
      </c>
    </row>
    <row r="17" spans="2:7" ht="19.5" customHeight="1" x14ac:dyDescent="0.15">
      <c r="B17" s="5"/>
      <c r="C17" s="6"/>
      <c r="D17" s="4" t="s">
        <v>0</v>
      </c>
      <c r="E17" s="4" t="s">
        <v>28</v>
      </c>
      <c r="F17" s="4" t="s">
        <v>1</v>
      </c>
      <c r="G17" s="18" t="s">
        <v>29</v>
      </c>
    </row>
    <row r="18" spans="2:7" ht="19.5" customHeight="1" x14ac:dyDescent="0.15">
      <c r="B18" s="10" t="s">
        <v>2</v>
      </c>
      <c r="C18" s="9"/>
      <c r="D18" s="9"/>
      <c r="E18" s="23"/>
      <c r="F18" s="10">
        <f>SUM(F19:F20)</f>
        <v>6</v>
      </c>
      <c r="G18" s="24" t="s">
        <v>22</v>
      </c>
    </row>
    <row r="19" spans="2:7" ht="19.5" customHeight="1" x14ac:dyDescent="0.15">
      <c r="B19" s="12"/>
      <c r="C19" s="13" t="s">
        <v>3</v>
      </c>
      <c r="D19" s="14" t="s">
        <v>42</v>
      </c>
      <c r="E19" s="21" t="s">
        <v>22</v>
      </c>
      <c r="F19" s="14">
        <v>6</v>
      </c>
      <c r="G19" s="21" t="s">
        <v>22</v>
      </c>
    </row>
    <row r="20" spans="2:7" ht="19.5" customHeight="1" x14ac:dyDescent="0.15">
      <c r="B20" s="11"/>
      <c r="C20" s="7"/>
      <c r="D20" s="14"/>
      <c r="E20" s="22"/>
      <c r="F20" s="8"/>
      <c r="G20" s="21"/>
    </row>
    <row r="21" spans="2:7" ht="19.5" customHeight="1" x14ac:dyDescent="0.15">
      <c r="B21" s="10" t="s">
        <v>5</v>
      </c>
      <c r="C21" s="9"/>
      <c r="D21" s="9"/>
      <c r="E21" s="23"/>
      <c r="F21" s="10">
        <f>SUM(F22:F23)</f>
        <v>38</v>
      </c>
      <c r="G21" s="24" t="s">
        <v>22</v>
      </c>
    </row>
    <row r="22" spans="2:7" ht="19.5" customHeight="1" x14ac:dyDescent="0.15">
      <c r="B22" s="12"/>
      <c r="C22" s="13" t="s">
        <v>3</v>
      </c>
      <c r="D22" s="14" t="s">
        <v>43</v>
      </c>
      <c r="E22" s="21" t="s">
        <v>22</v>
      </c>
      <c r="F22" s="14">
        <v>20</v>
      </c>
      <c r="G22" s="21" t="s">
        <v>22</v>
      </c>
    </row>
    <row r="23" spans="2:7" ht="19.5" customHeight="1" x14ac:dyDescent="0.15">
      <c r="B23" s="12"/>
      <c r="C23" s="13" t="s">
        <v>4</v>
      </c>
      <c r="D23" s="14" t="s">
        <v>44</v>
      </c>
      <c r="E23" s="21" t="s">
        <v>22</v>
      </c>
      <c r="F23" s="14">
        <v>18</v>
      </c>
      <c r="G23" s="21" t="s">
        <v>22</v>
      </c>
    </row>
    <row r="24" spans="2:7" ht="19.5" customHeight="1" x14ac:dyDescent="0.15">
      <c r="B24" s="52" t="s">
        <v>45</v>
      </c>
      <c r="C24" s="53"/>
      <c r="D24" s="54"/>
      <c r="E24" s="55"/>
      <c r="F24" s="56">
        <v>35</v>
      </c>
      <c r="G24" s="57" t="s">
        <v>22</v>
      </c>
    </row>
    <row r="25" spans="2:7" ht="19.5" customHeight="1" x14ac:dyDescent="0.15">
      <c r="B25" s="58"/>
      <c r="C25" s="59" t="s">
        <v>46</v>
      </c>
      <c r="D25" s="60" t="s">
        <v>47</v>
      </c>
      <c r="E25" s="61" t="s">
        <v>22</v>
      </c>
      <c r="F25" s="60">
        <v>35</v>
      </c>
      <c r="G25" s="61" t="s">
        <v>22</v>
      </c>
    </row>
    <row r="26" spans="2:7" ht="19.5" customHeight="1" x14ac:dyDescent="0.15">
      <c r="B26" s="10" t="s">
        <v>6</v>
      </c>
      <c r="C26" s="9"/>
      <c r="D26" s="9"/>
      <c r="E26" s="23"/>
      <c r="F26" s="10">
        <f>SUM(F27:F27)</f>
        <v>8</v>
      </c>
      <c r="G26" s="24" t="s">
        <v>22</v>
      </c>
    </row>
    <row r="27" spans="2:7" ht="19.5" customHeight="1" x14ac:dyDescent="0.15">
      <c r="B27" s="12"/>
      <c r="C27" s="13" t="s">
        <v>3</v>
      </c>
      <c r="D27" s="14" t="s">
        <v>48</v>
      </c>
      <c r="E27" s="21" t="s">
        <v>22</v>
      </c>
      <c r="F27" s="14">
        <v>8</v>
      </c>
      <c r="G27" s="21" t="s">
        <v>22</v>
      </c>
    </row>
    <row r="28" spans="2:7" ht="19.5" customHeight="1" x14ac:dyDescent="0.15">
      <c r="B28" s="10" t="s">
        <v>7</v>
      </c>
      <c r="C28" s="9"/>
      <c r="D28" s="9"/>
      <c r="E28" s="23"/>
      <c r="F28" s="10">
        <v>8</v>
      </c>
      <c r="G28" s="24" t="s">
        <v>22</v>
      </c>
    </row>
    <row r="29" spans="2:7" ht="19.5" customHeight="1" x14ac:dyDescent="0.15">
      <c r="B29" s="12"/>
      <c r="C29" s="13" t="s">
        <v>3</v>
      </c>
      <c r="D29" s="14" t="s">
        <v>48</v>
      </c>
      <c r="E29" s="21" t="s">
        <v>22</v>
      </c>
      <c r="F29" s="14">
        <v>8</v>
      </c>
      <c r="G29" s="21" t="s">
        <v>22</v>
      </c>
    </row>
    <row r="30" spans="2:7" ht="21" customHeight="1" x14ac:dyDescent="0.15">
      <c r="B30" s="69" t="s">
        <v>8</v>
      </c>
      <c r="C30" s="70"/>
      <c r="D30" s="73"/>
      <c r="E30" s="73"/>
      <c r="F30" s="67">
        <f>SUM(F18,F21,F26,F28)</f>
        <v>60</v>
      </c>
      <c r="G30" s="38">
        <v>562500</v>
      </c>
    </row>
    <row r="31" spans="2:7" ht="21" customHeight="1" x14ac:dyDescent="0.15">
      <c r="B31" s="71"/>
      <c r="C31" s="72"/>
      <c r="D31" s="74"/>
      <c r="E31" s="74"/>
      <c r="F31" s="68"/>
      <c r="G31" s="39" t="s">
        <v>53</v>
      </c>
    </row>
    <row r="32" spans="2:7" ht="27" customHeight="1" x14ac:dyDescent="0.15">
      <c r="B32" s="65" t="s">
        <v>9</v>
      </c>
      <c r="C32" s="66"/>
      <c r="D32" s="15" t="s">
        <v>10</v>
      </c>
      <c r="E32" s="3"/>
      <c r="F32" s="3"/>
      <c r="G32" s="25">
        <f>ROUNDDOWN(G30*2/3,0)</f>
        <v>375000</v>
      </c>
    </row>
    <row r="33" spans="2:10" ht="3" customHeight="1" x14ac:dyDescent="0.15">
      <c r="B33" s="1"/>
    </row>
    <row r="34" spans="2:10" ht="13.5" customHeight="1" x14ac:dyDescent="0.15">
      <c r="B34" s="2" t="s">
        <v>34</v>
      </c>
    </row>
    <row r="35" spans="2:10" ht="19.5" customHeight="1" x14ac:dyDescent="0.15">
      <c r="B35" s="17"/>
      <c r="C35" s="6"/>
      <c r="D35" s="4" t="s">
        <v>19</v>
      </c>
      <c r="E35" s="4" t="s">
        <v>28</v>
      </c>
      <c r="F35" s="4" t="s">
        <v>1</v>
      </c>
      <c r="G35" s="18" t="s">
        <v>29</v>
      </c>
    </row>
    <row r="36" spans="2:10" ht="19.5" customHeight="1" x14ac:dyDescent="0.15">
      <c r="B36" s="9" t="s">
        <v>11</v>
      </c>
      <c r="C36" s="9"/>
      <c r="D36" s="9" t="s">
        <v>20</v>
      </c>
      <c r="E36" s="41" t="s">
        <v>31</v>
      </c>
      <c r="F36" s="9">
        <v>30</v>
      </c>
      <c r="G36" s="41" t="s">
        <v>32</v>
      </c>
    </row>
    <row r="37" spans="2:10" ht="19.5" customHeight="1" x14ac:dyDescent="0.15">
      <c r="B37" s="8" t="s">
        <v>12</v>
      </c>
      <c r="C37" s="8"/>
      <c r="D37" s="37" t="s">
        <v>49</v>
      </c>
      <c r="E37" s="42" t="s">
        <v>31</v>
      </c>
      <c r="F37" s="8">
        <v>24</v>
      </c>
      <c r="G37" s="42" t="s">
        <v>32</v>
      </c>
      <c r="J37" s="62"/>
    </row>
    <row r="38" spans="2:10" ht="18" customHeight="1" x14ac:dyDescent="0.15">
      <c r="B38" s="69" t="s">
        <v>8</v>
      </c>
      <c r="C38" s="70"/>
      <c r="D38" s="73"/>
      <c r="E38" s="73"/>
      <c r="F38" s="67">
        <f>SUM(F36:F37)</f>
        <v>54</v>
      </c>
      <c r="G38" s="38">
        <v>337500</v>
      </c>
    </row>
    <row r="39" spans="2:10" ht="18" customHeight="1" x14ac:dyDescent="0.15">
      <c r="B39" s="71"/>
      <c r="C39" s="72"/>
      <c r="D39" s="74"/>
      <c r="E39" s="74"/>
      <c r="F39" s="68"/>
      <c r="G39" s="39" t="s">
        <v>54</v>
      </c>
    </row>
    <row r="40" spans="2:10" ht="27" customHeight="1" x14ac:dyDescent="0.15">
      <c r="B40" s="65" t="s">
        <v>9</v>
      </c>
      <c r="C40" s="66"/>
      <c r="D40" s="15" t="s">
        <v>10</v>
      </c>
      <c r="E40" s="3"/>
      <c r="F40" s="3"/>
      <c r="G40" s="26">
        <f>ROUNDDOWN(G38*2/3,0)</f>
        <v>225000</v>
      </c>
    </row>
    <row r="41" spans="2:10" ht="5.25" customHeight="1" x14ac:dyDescent="0.15">
      <c r="B41" s="32"/>
      <c r="C41" s="32"/>
      <c r="D41" s="33"/>
      <c r="E41" s="28"/>
      <c r="F41" s="28"/>
      <c r="G41" s="34"/>
    </row>
    <row r="42" spans="2:10" ht="27" customHeight="1" x14ac:dyDescent="0.15">
      <c r="B42" s="3" t="s">
        <v>40</v>
      </c>
      <c r="C42" s="17"/>
      <c r="D42" s="17" t="s">
        <v>8</v>
      </c>
      <c r="E42" s="45"/>
      <c r="F42" s="6"/>
      <c r="G42" s="44">
        <v>900000</v>
      </c>
    </row>
    <row r="43" spans="2:10" ht="12" customHeight="1" x14ac:dyDescent="0.15">
      <c r="B43" s="1"/>
      <c r="E43" s="31"/>
    </row>
    <row r="44" spans="2:10" ht="8.25" customHeight="1" x14ac:dyDescent="0.15">
      <c r="B44" s="1"/>
    </row>
    <row r="45" spans="2:10" s="1" customFormat="1" ht="17.25" customHeight="1" x14ac:dyDescent="0.15"/>
    <row r="46" spans="2:10" s="1" customFormat="1" ht="17.25" customHeight="1" x14ac:dyDescent="0.15"/>
    <row r="47" spans="2:10" s="1" customFormat="1" ht="17.25" customHeight="1" x14ac:dyDescent="0.15"/>
    <row r="48" spans="2:10" s="1" customFormat="1" ht="17.25" customHeight="1" x14ac:dyDescent="0.15"/>
    <row r="49" s="1" customFormat="1" ht="17.25" customHeight="1" x14ac:dyDescent="0.15"/>
    <row r="50" s="1" customFormat="1" ht="17.25" customHeight="1" x14ac:dyDescent="0.15"/>
    <row r="51" s="1" customFormat="1" ht="17.25" customHeight="1" x14ac:dyDescent="0.15"/>
    <row r="52" s="1" customFormat="1" ht="17.25" customHeight="1" x14ac:dyDescent="0.15"/>
  </sheetData>
  <mergeCells count="14">
    <mergeCell ref="B40:C40"/>
    <mergeCell ref="F5:G5"/>
    <mergeCell ref="C11:G11"/>
    <mergeCell ref="E13:G13"/>
    <mergeCell ref="D14:G14"/>
    <mergeCell ref="B30:C31"/>
    <mergeCell ref="D30:D31"/>
    <mergeCell ref="E30:E31"/>
    <mergeCell ref="F30:F31"/>
    <mergeCell ref="B32:C32"/>
    <mergeCell ref="B38:C39"/>
    <mergeCell ref="D38:D39"/>
    <mergeCell ref="E38:E39"/>
    <mergeCell ref="F38:F39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見積書及び単価表(サンプル）①標準</vt:lpstr>
      <vt:lpstr>見積書及び単価表（サンプル）②事業DD外注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mmatsunaga</dc:creator>
  <cp:lastModifiedBy>tmano</cp:lastModifiedBy>
  <cp:lastPrinted>2019-10-07T01:53:29Z</cp:lastPrinted>
  <dcterms:created xsi:type="dcterms:W3CDTF">2013-11-20T23:53:31Z</dcterms:created>
  <dcterms:modified xsi:type="dcterms:W3CDTF">2019-10-07T01:53:41Z</dcterms:modified>
</cp:coreProperties>
</file>