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192.168.0.143\再生協共有\経営改善支援センター\07ＨＰ原稿\HP４０５原稿(R4.5.13～）\新書式　１利用申請\"/>
    </mc:Choice>
  </mc:AlternateContent>
  <xr:revisionPtr revIDLastSave="0" documentId="13_ncr:1_{C320A61F-5383-443F-BCF9-510382FF2FC0}" xr6:coauthVersionLast="47" xr6:coauthVersionMax="47" xr10:uidLastSave="{00000000-0000-0000-0000-000000000000}"/>
  <bookViews>
    <workbookView xWindow="-120" yWindow="-120" windowWidth="20730" windowHeight="11160" xr2:uid="{00000000-000D-0000-FFFF-FFFF00000000}"/>
  </bookViews>
  <sheets>
    <sheet name="業務別見積明細書" sheetId="9" r:id="rId1"/>
    <sheet name="【記入例】①" sheetId="7" r:id="rId2"/>
    <sheet name="【記入例】②外注あり" sheetId="10" r:id="rId3"/>
  </sheets>
  <definedNames>
    <definedName name="_xlnm.Print_Area" localSheetId="0">業務別見積明細書!$A$1:$G$57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6" i="10" l="1"/>
  <c r="D26" i="9"/>
  <c r="D43" i="9"/>
  <c r="D26" i="10"/>
  <c r="E43" i="9"/>
  <c r="G44" i="9" s="1"/>
  <c r="E43" i="7"/>
  <c r="E32" i="9"/>
  <c r="D32" i="9"/>
  <c r="D43" i="7"/>
  <c r="E17" i="10"/>
  <c r="D17" i="10"/>
  <c r="E43" i="10"/>
  <c r="E45" i="10" s="1"/>
  <c r="E32" i="10"/>
  <c r="E35" i="10" s="1"/>
  <c r="D32" i="10"/>
  <c r="D35" i="10" s="1"/>
  <c r="E23" i="10"/>
  <c r="D23" i="10"/>
  <c r="E20" i="10"/>
  <c r="D20" i="10"/>
  <c r="E13" i="10"/>
  <c r="D13" i="10"/>
  <c r="E10" i="10"/>
  <c r="D10" i="10"/>
  <c r="E45" i="7"/>
  <c r="E32" i="7"/>
  <c r="E35" i="7" s="1"/>
  <c r="E37" i="7" s="1"/>
  <c r="D32" i="7"/>
  <c r="D35" i="7"/>
  <c r="E22" i="7"/>
  <c r="D22" i="7"/>
  <c r="E18" i="7"/>
  <c r="D18" i="7"/>
  <c r="E14" i="7"/>
  <c r="D14" i="7"/>
  <c r="E10" i="7"/>
  <c r="D10" i="7"/>
  <c r="E35" i="9"/>
  <c r="E37" i="9" s="1"/>
  <c r="D35" i="9"/>
  <c r="D22" i="9"/>
  <c r="D18" i="9"/>
  <c r="D14" i="9"/>
  <c r="D10" i="9"/>
  <c r="E22" i="9"/>
  <c r="E18" i="9"/>
  <c r="E14" i="9"/>
  <c r="E10" i="9"/>
  <c r="E26" i="9" s="1"/>
  <c r="E28" i="9" s="1"/>
  <c r="G27" i="10" l="1"/>
  <c r="E37" i="10"/>
  <c r="G36" i="10"/>
  <c r="G44" i="10"/>
  <c r="E26" i="7"/>
  <c r="E28" i="7" s="1"/>
  <c r="D26" i="7"/>
  <c r="G36" i="7"/>
  <c r="G44" i="7"/>
  <c r="E45" i="9"/>
  <c r="G27" i="9"/>
  <c r="G36" i="9"/>
  <c r="E28" i="10" l="1"/>
  <c r="G27" i="7"/>
</calcChain>
</file>

<file path=xl/sharedStrings.xml><?xml version="1.0" encoding="utf-8"?>
<sst xmlns="http://schemas.openxmlformats.org/spreadsheetml/2006/main" count="228" uniqueCount="69">
  <si>
    <t>合計</t>
    <rPh sb="0" eb="2">
      <t>ゴウケイ</t>
    </rPh>
    <phoneticPr fontId="2"/>
  </si>
  <si>
    <t>計画作成</t>
    <rPh sb="0" eb="2">
      <t>ケイカク</t>
    </rPh>
    <rPh sb="2" eb="4">
      <t>サクセイ</t>
    </rPh>
    <phoneticPr fontId="2"/>
  </si>
  <si>
    <t>打ち合わせ</t>
    <rPh sb="0" eb="1">
      <t>ウ</t>
    </rPh>
    <rPh sb="2" eb="3">
      <t>ア</t>
    </rPh>
    <phoneticPr fontId="2"/>
  </si>
  <si>
    <t>モニタリング会議</t>
    <rPh sb="6" eb="8">
      <t>カイギ</t>
    </rPh>
    <phoneticPr fontId="2"/>
  </si>
  <si>
    <t>事前準備</t>
    <rPh sb="0" eb="2">
      <t>ジゼン</t>
    </rPh>
    <rPh sb="2" eb="4">
      <t>ジュンビ</t>
    </rPh>
    <phoneticPr fontId="2"/>
  </si>
  <si>
    <t>　２. 事業ＤＤ(市場調査含む）</t>
    <rPh sb="4" eb="6">
      <t>ジギョウ</t>
    </rPh>
    <rPh sb="9" eb="11">
      <t>シジョウ</t>
    </rPh>
    <rPh sb="11" eb="13">
      <t>チョウサ</t>
    </rPh>
    <rPh sb="13" eb="14">
      <t>フク</t>
    </rPh>
    <phoneticPr fontId="2"/>
  </si>
  <si>
    <t>　３. 財務ＤＤ</t>
    <rPh sb="4" eb="6">
      <t>ザイム</t>
    </rPh>
    <phoneticPr fontId="2"/>
  </si>
  <si>
    <t>５. 不動産評価</t>
    <rPh sb="3" eb="6">
      <t>フドウサン</t>
    </rPh>
    <rPh sb="6" eb="8">
      <t>ヒョウカ</t>
    </rPh>
    <phoneticPr fontId="2"/>
  </si>
  <si>
    <t>６. 事業価値算定</t>
    <rPh sb="3" eb="5">
      <t>ジギョウ</t>
    </rPh>
    <rPh sb="5" eb="7">
      <t>カチ</t>
    </rPh>
    <rPh sb="7" eb="9">
      <t>サンテイ</t>
    </rPh>
    <phoneticPr fontId="2"/>
  </si>
  <si>
    <t>７. 金融機関への計画の説明補助</t>
    <rPh sb="3" eb="5">
      <t>キンユウ</t>
    </rPh>
    <rPh sb="5" eb="7">
      <t>キカン</t>
    </rPh>
    <rPh sb="9" eb="11">
      <t>ケイカク</t>
    </rPh>
    <rPh sb="12" eb="14">
      <t>セツメイ</t>
    </rPh>
    <rPh sb="14" eb="16">
      <t>ホジョ</t>
    </rPh>
    <phoneticPr fontId="2"/>
  </si>
  <si>
    <t>業務内容</t>
    <rPh sb="0" eb="2">
      <t>ギョウム</t>
    </rPh>
    <rPh sb="2" eb="3">
      <t>ウチ</t>
    </rPh>
    <rPh sb="3" eb="4">
      <t>カタチ</t>
    </rPh>
    <phoneticPr fontId="2"/>
  </si>
  <si>
    <t>費用総額</t>
    <rPh sb="0" eb="2">
      <t>ヒヨウ</t>
    </rPh>
    <rPh sb="2" eb="4">
      <t>ソウガク</t>
    </rPh>
    <phoneticPr fontId="2"/>
  </si>
  <si>
    <t>支払申請金額（予定）</t>
    <rPh sb="0" eb="2">
      <t>シハライ</t>
    </rPh>
    <rPh sb="2" eb="4">
      <t>シンセイ</t>
    </rPh>
    <rPh sb="4" eb="6">
      <t>キンガク</t>
    </rPh>
    <rPh sb="7" eb="9">
      <t>ヨテイ</t>
    </rPh>
    <phoneticPr fontId="2"/>
  </si>
  <si>
    <t>（費用総額3分の2）</t>
    <rPh sb="1" eb="3">
      <t>ヒヨウ</t>
    </rPh>
    <rPh sb="3" eb="5">
      <t>ソウガク</t>
    </rPh>
    <rPh sb="6" eb="7">
      <t>ブン</t>
    </rPh>
    <phoneticPr fontId="2"/>
  </si>
  <si>
    <r>
      <t>１.～７.</t>
    </r>
    <r>
      <rPr>
        <b/>
        <u/>
        <sz val="14"/>
        <rFont val="ＭＳ Ｐゴシック"/>
        <family val="3"/>
        <charset val="128"/>
      </rPr>
      <t>経営改善計画策定支援</t>
    </r>
    <rPh sb="5" eb="7">
      <t>ケイエイ</t>
    </rPh>
    <rPh sb="7" eb="9">
      <t>カイゼン</t>
    </rPh>
    <rPh sb="9" eb="11">
      <t>ケイカク</t>
    </rPh>
    <rPh sb="11" eb="13">
      <t>サクテイ</t>
    </rPh>
    <rPh sb="13" eb="15">
      <t>シエン</t>
    </rPh>
    <phoneticPr fontId="2"/>
  </si>
  <si>
    <t>　４. その他ＤＤ</t>
    <rPh sb="6" eb="7">
      <t>タ</t>
    </rPh>
    <phoneticPr fontId="2"/>
  </si>
  <si>
    <t>業務別見積明細書</t>
    <phoneticPr fontId="2"/>
  </si>
  <si>
    <t>うち消費税</t>
    <rPh sb="2" eb="5">
      <t>ショウヒゼイ</t>
    </rPh>
    <phoneticPr fontId="2"/>
  </si>
  <si>
    <t>統括責任者</t>
    <rPh sb="0" eb="2">
      <t>トウカツ</t>
    </rPh>
    <rPh sb="2" eb="5">
      <t>セキニンシャ</t>
    </rPh>
    <phoneticPr fontId="2"/>
  </si>
  <si>
    <t>統括責任者補助者</t>
    <rPh sb="0" eb="2">
      <t>トウカツ</t>
    </rPh>
    <rPh sb="2" eb="5">
      <t>セキニンシャ</t>
    </rPh>
    <rPh sb="5" eb="8">
      <t>ホジョシャ</t>
    </rPh>
    <phoneticPr fontId="2"/>
  </si>
  <si>
    <t>別紙１－３</t>
    <rPh sb="0" eb="2">
      <t>ベッシ</t>
    </rPh>
    <phoneticPr fontId="2"/>
  </si>
  <si>
    <t>その他</t>
    <rPh sb="2" eb="3">
      <t>タ</t>
    </rPh>
    <phoneticPr fontId="2"/>
  </si>
  <si>
    <t>記入例①</t>
    <rPh sb="0" eb="2">
      <t>キニュウ</t>
    </rPh>
    <rPh sb="2" eb="3">
      <t>レイ</t>
    </rPh>
    <phoneticPr fontId="2"/>
  </si>
  <si>
    <t>業務別見積明細書</t>
    <phoneticPr fontId="2"/>
  </si>
  <si>
    <r>
      <t>金　額</t>
    </r>
    <r>
      <rPr>
        <b/>
        <sz val="12"/>
        <rFont val="ＭＳ Ｐゴシック"/>
        <family val="3"/>
        <charset val="128"/>
      </rPr>
      <t>（税込）</t>
    </r>
    <rPh sb="4" eb="6">
      <t>ゼイコミ</t>
    </rPh>
    <phoneticPr fontId="2"/>
  </si>
  <si>
    <t>時間数・単価等</t>
    <rPh sb="0" eb="3">
      <t>ジカンスウ</t>
    </rPh>
    <rPh sb="4" eb="6">
      <t>タンカ</t>
    </rPh>
    <rPh sb="6" eb="7">
      <t>トウ</t>
    </rPh>
    <phoneticPr fontId="2"/>
  </si>
  <si>
    <r>
      <t>　１</t>
    </r>
    <r>
      <rPr>
        <sz val="11"/>
        <rFont val="ＭＳ Ｐゴシック"/>
        <family val="3"/>
        <charset val="128"/>
      </rPr>
      <t>. 経営改善計画（再生計画）の策定</t>
    </r>
    <r>
      <rPr>
        <sz val="10"/>
        <rFont val="ＭＳ Ｐゴシック"/>
        <family val="3"/>
        <charset val="128"/>
      </rPr>
      <t xml:space="preserve"> [例：ヒアリング、計画作成、バンクミーティング、打ち合わせ等・・・]</t>
    </r>
    <rPh sb="4" eb="6">
      <t>ケイエイ</t>
    </rPh>
    <rPh sb="6" eb="8">
      <t>カイゼン</t>
    </rPh>
    <rPh sb="8" eb="10">
      <t>ケイカク</t>
    </rPh>
    <rPh sb="11" eb="13">
      <t>サイセイ</t>
    </rPh>
    <rPh sb="13" eb="15">
      <t>ケイカク</t>
    </rPh>
    <rPh sb="17" eb="19">
      <t>サクテイ</t>
    </rPh>
    <rPh sb="21" eb="22">
      <t>レイ</t>
    </rPh>
    <rPh sb="29" eb="31">
      <t>ケイカク</t>
    </rPh>
    <rPh sb="31" eb="33">
      <t>サクセイ</t>
    </rPh>
    <rPh sb="44" eb="45">
      <t>ウ</t>
    </rPh>
    <rPh sb="46" eb="47">
      <t>ア</t>
    </rPh>
    <rPh sb="49" eb="50">
      <t>トウ</t>
    </rPh>
    <phoneticPr fontId="2"/>
  </si>
  <si>
    <t>ヒアリング</t>
    <phoneticPr fontId="2"/>
  </si>
  <si>
    <t>債権者会議</t>
    <rPh sb="0" eb="5">
      <t>サイケンシャカイギ</t>
    </rPh>
    <phoneticPr fontId="2"/>
  </si>
  <si>
    <t>　　回×　時間×　円</t>
    <rPh sb="2" eb="3">
      <t>カイ</t>
    </rPh>
    <rPh sb="5" eb="7">
      <t>ジカン</t>
    </rPh>
    <rPh sb="9" eb="10">
      <t>エン</t>
    </rPh>
    <phoneticPr fontId="2"/>
  </si>
  <si>
    <t>　　時間×　円</t>
    <rPh sb="2" eb="4">
      <t>ジカン</t>
    </rPh>
    <rPh sb="6" eb="7">
      <t>エン</t>
    </rPh>
    <phoneticPr fontId="2"/>
  </si>
  <si>
    <t>伴奏支援</t>
    <rPh sb="0" eb="4">
      <t>バンソウシエン</t>
    </rPh>
    <phoneticPr fontId="2"/>
  </si>
  <si>
    <t>〇金融機関交渉</t>
    <rPh sb="1" eb="7">
      <t>キンユウキカンコウショウ</t>
    </rPh>
    <phoneticPr fontId="2"/>
  </si>
  <si>
    <t>従事時間</t>
    <rPh sb="0" eb="2">
      <t>ジュウジ</t>
    </rPh>
    <phoneticPr fontId="2"/>
  </si>
  <si>
    <t>金融機関交渉</t>
    <rPh sb="0" eb="6">
      <t>キンユウキカンコウショウ</t>
    </rPh>
    <phoneticPr fontId="2"/>
  </si>
  <si>
    <t>統括責任者</t>
    <rPh sb="0" eb="5">
      <t>トウカツセキニンシャ</t>
    </rPh>
    <phoneticPr fontId="2"/>
  </si>
  <si>
    <t>費用総額</t>
    <rPh sb="0" eb="4">
      <t>ヒヨウソウガク</t>
    </rPh>
    <phoneticPr fontId="2"/>
  </si>
  <si>
    <t>金融機関交渉費用支払申請金額(予定)</t>
    <rPh sb="0" eb="8">
      <t>キンユウキカンコウショウヒヨウ</t>
    </rPh>
    <rPh sb="8" eb="14">
      <t>シハライシンセイキンガク</t>
    </rPh>
    <rPh sb="15" eb="17">
      <t>ヨテイ</t>
    </rPh>
    <phoneticPr fontId="2"/>
  </si>
  <si>
    <t>※計画策定支援における支払申請金額の1/2は、計画策定費用支払申請時に留保され、その額を初回の伴走支援費用支払決定と合わせて支払うものとします。</t>
  </si>
  <si>
    <t>※実施された経営改善計画策定支援の内容は、中小企業活性化協議会が確認手続を行った後、</t>
  </si>
  <si>
    <t>経営改善計画策定支援に伴い生じた費用（伴走支援費用を含む）の2/3（上限は、計画策定に係る費用の総額２００万円、伴走支援に係る費用の総額１００万円、金融機関交渉に係る費用の総額１０万円。）を負担します。</t>
  </si>
  <si>
    <t>※経営改善計画策定支援に係る費用が企業規模の基準を超える場合などは必要に応じて、中小企業基盤整備機構（中小企業活性化全国本部）が確認手続を行います。</t>
  </si>
  <si>
    <r>
      <t>※本明細書は、あくまでもサンプルであり、作業単価は認定</t>
    </r>
    <r>
      <rPr>
        <sz val="10.5"/>
        <rFont val="ＭＳ Ｐゴシック"/>
        <family val="3"/>
        <charset val="128"/>
      </rPr>
      <t>経営革新等</t>
    </r>
    <r>
      <rPr>
        <sz val="10"/>
        <rFont val="ＭＳ ゴシック"/>
        <family val="3"/>
        <charset val="128"/>
      </rPr>
      <t>支援機関の専門性及び地域性により異なることを想定しています。</t>
    </r>
  </si>
  <si>
    <t>　　2回×　3時間×　8,800円</t>
    <rPh sb="3" eb="4">
      <t>カイ</t>
    </rPh>
    <rPh sb="7" eb="9">
      <t>ジカン</t>
    </rPh>
    <rPh sb="16" eb="17">
      <t>エン</t>
    </rPh>
    <phoneticPr fontId="2"/>
  </si>
  <si>
    <t>　　2回×　3時間×　6,600円</t>
    <rPh sb="3" eb="4">
      <t>カイ</t>
    </rPh>
    <rPh sb="7" eb="9">
      <t>ジカン</t>
    </rPh>
    <rPh sb="16" eb="17">
      <t>エン</t>
    </rPh>
    <phoneticPr fontId="2"/>
  </si>
  <si>
    <t>　　1回×　3時間×　6,600円</t>
    <rPh sb="3" eb="4">
      <t>カイ</t>
    </rPh>
    <rPh sb="7" eb="9">
      <t>ジカン</t>
    </rPh>
    <rPh sb="16" eb="17">
      <t>エン</t>
    </rPh>
    <phoneticPr fontId="2"/>
  </si>
  <si>
    <t>　　9時間×　6,600円</t>
    <rPh sb="3" eb="5">
      <t>ジカン</t>
    </rPh>
    <rPh sb="12" eb="13">
      <t>エン</t>
    </rPh>
    <phoneticPr fontId="2"/>
  </si>
  <si>
    <t>　21時間×　8,800円</t>
    <rPh sb="3" eb="5">
      <t>ジカン</t>
    </rPh>
    <rPh sb="12" eb="13">
      <t>エン</t>
    </rPh>
    <phoneticPr fontId="2"/>
  </si>
  <si>
    <t>　　1回×　3時間×　8,800円</t>
    <rPh sb="3" eb="4">
      <t>カイ</t>
    </rPh>
    <rPh sb="7" eb="9">
      <t>ジカン</t>
    </rPh>
    <rPh sb="16" eb="17">
      <t>エン</t>
    </rPh>
    <phoneticPr fontId="2"/>
  </si>
  <si>
    <t>年　4回(　3カ月毎)×　2時間×　8,800円×3年間</t>
    <rPh sb="0" eb="1">
      <t>ネン</t>
    </rPh>
    <rPh sb="3" eb="4">
      <t>カイ</t>
    </rPh>
    <rPh sb="8" eb="10">
      <t>ゲツゴト</t>
    </rPh>
    <rPh sb="14" eb="16">
      <t>ジカン</t>
    </rPh>
    <rPh sb="23" eb="24">
      <t>エン</t>
    </rPh>
    <rPh sb="26" eb="28">
      <t>ネンカン</t>
    </rPh>
    <phoneticPr fontId="2"/>
  </si>
  <si>
    <t>　　12時間×　8,800円</t>
    <rPh sb="4" eb="6">
      <t>ジカン</t>
    </rPh>
    <rPh sb="13" eb="14">
      <t>エン</t>
    </rPh>
    <phoneticPr fontId="2"/>
  </si>
  <si>
    <t>記入例②</t>
    <rPh sb="0" eb="2">
      <t>キニュウ</t>
    </rPh>
    <rPh sb="2" eb="3">
      <t>レイ</t>
    </rPh>
    <phoneticPr fontId="2"/>
  </si>
  <si>
    <t>　　2回×　3時間×　5,000円</t>
    <rPh sb="3" eb="4">
      <t>カイ</t>
    </rPh>
    <rPh sb="7" eb="9">
      <t>ジカン</t>
    </rPh>
    <rPh sb="16" eb="17">
      <t>エン</t>
    </rPh>
    <phoneticPr fontId="2"/>
  </si>
  <si>
    <t>　20時間×　5,000円</t>
    <rPh sb="3" eb="5">
      <t>ジカン</t>
    </rPh>
    <rPh sb="12" eb="13">
      <t>エン</t>
    </rPh>
    <phoneticPr fontId="2"/>
  </si>
  <si>
    <t>　18時間×　5,000円</t>
    <rPh sb="3" eb="5">
      <t>ジカン</t>
    </rPh>
    <rPh sb="12" eb="13">
      <t>エン</t>
    </rPh>
    <phoneticPr fontId="2"/>
  </si>
  <si>
    <t>　　2回×　4時間×　5,000円</t>
    <rPh sb="3" eb="4">
      <t>カイ</t>
    </rPh>
    <rPh sb="7" eb="9">
      <t>ジカン</t>
    </rPh>
    <rPh sb="16" eb="17">
      <t>エン</t>
    </rPh>
    <phoneticPr fontId="2"/>
  </si>
  <si>
    <t>事業DD(外部委託)</t>
    <rPh sb="0" eb="2">
      <t>ジギョウ</t>
    </rPh>
    <rPh sb="5" eb="9">
      <t>ガイブイタク</t>
    </rPh>
    <phoneticPr fontId="2"/>
  </si>
  <si>
    <t>　35時間×7,500円</t>
    <rPh sb="3" eb="5">
      <t>ジカン</t>
    </rPh>
    <rPh sb="11" eb="12">
      <t>エン</t>
    </rPh>
    <phoneticPr fontId="2"/>
  </si>
  <si>
    <t>年　2回(　6カ月毎)×　9時間×　6,250円×3年間</t>
    <rPh sb="0" eb="1">
      <t>ネン</t>
    </rPh>
    <rPh sb="3" eb="4">
      <t>カイ</t>
    </rPh>
    <rPh sb="8" eb="10">
      <t>ゲツゴト</t>
    </rPh>
    <rPh sb="14" eb="16">
      <t>ジカン</t>
    </rPh>
    <rPh sb="23" eb="24">
      <t>エン</t>
    </rPh>
    <rPh sb="26" eb="28">
      <t>ネンカン</t>
    </rPh>
    <phoneticPr fontId="2"/>
  </si>
  <si>
    <t>申請者</t>
    <rPh sb="0" eb="3">
      <t>シンセイシャ</t>
    </rPh>
    <phoneticPr fontId="2"/>
  </si>
  <si>
    <t>認定経営革新等支援機関</t>
    <rPh sb="0" eb="2">
      <t>ニンテイ</t>
    </rPh>
    <rPh sb="2" eb="4">
      <t>ケイエイ</t>
    </rPh>
    <rPh sb="4" eb="6">
      <t>カクシン</t>
    </rPh>
    <rPh sb="6" eb="7">
      <t>トウ</t>
    </rPh>
    <rPh sb="7" eb="9">
      <t>シエン</t>
    </rPh>
    <rPh sb="9" eb="11">
      <t>キカン</t>
    </rPh>
    <phoneticPr fontId="2"/>
  </si>
  <si>
    <t>　　　事前準備</t>
    <rPh sb="3" eb="5">
      <t>ジゼン</t>
    </rPh>
    <rPh sb="5" eb="7">
      <t>ジュンビ</t>
    </rPh>
    <phoneticPr fontId="2"/>
  </si>
  <si>
    <t>　　　モニタリング会議</t>
    <rPh sb="9" eb="11">
      <t>カイギ</t>
    </rPh>
    <phoneticPr fontId="2"/>
  </si>
  <si>
    <t>年　　回(　カ月毎)×　時間×　　円　　　×3年間</t>
    <rPh sb="0" eb="1">
      <t>ネン</t>
    </rPh>
    <rPh sb="3" eb="4">
      <t>カイ</t>
    </rPh>
    <rPh sb="7" eb="9">
      <t>ゲツゴト</t>
    </rPh>
    <rPh sb="12" eb="14">
      <t>ジカン</t>
    </rPh>
    <rPh sb="17" eb="18">
      <t>エン</t>
    </rPh>
    <rPh sb="23" eb="25">
      <t>ネンカン</t>
    </rPh>
    <phoneticPr fontId="2"/>
  </si>
  <si>
    <t>外注する中小企業診断士</t>
    <rPh sb="0" eb="2">
      <t>ガイチュウ</t>
    </rPh>
    <rPh sb="4" eb="11">
      <t>チュウショウキギョウシンダンシ</t>
    </rPh>
    <phoneticPr fontId="2"/>
  </si>
  <si>
    <t>事業DDを外注する場合</t>
    <rPh sb="0" eb="2">
      <t>ジギョウ</t>
    </rPh>
    <rPh sb="5" eb="7">
      <t>ガイチュウ</t>
    </rPh>
    <rPh sb="9" eb="11">
      <t>バアイ</t>
    </rPh>
    <phoneticPr fontId="2"/>
  </si>
  <si>
    <t>８.伴走支援</t>
    <rPh sb="2" eb="4">
      <t>バンソウ</t>
    </rPh>
    <rPh sb="4" eb="6">
      <t>シエン</t>
    </rPh>
    <phoneticPr fontId="2"/>
  </si>
  <si>
    <t>伴走支援</t>
    <rPh sb="0" eb="2">
      <t>バンソウ</t>
    </rPh>
    <rPh sb="2" eb="4">
      <t>シエン</t>
    </rPh>
    <phoneticPr fontId="2"/>
  </si>
  <si>
    <t>伴走支援</t>
    <rPh sb="0" eb="4">
      <t>バンソウシエン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</si>
</sst>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u/>
      <sz val="14"/>
      <name val="ＭＳ Ｐゴシック"/>
      <family val="3"/>
      <charset val="128"/>
    </font>
    <font>
      <b/>
      <sz val="14"/>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sz val="20"/>
      <name val="ＭＳ Ｐゴシック"/>
      <family val="3"/>
      <charset val="128"/>
    </font>
    <font>
      <sz val="11"/>
      <color theme="1"/>
      <name val="ＭＳ Ｐゴシック"/>
      <family val="3"/>
      <charset val="128"/>
      <scheme val="minor"/>
    </font>
    <font>
      <u/>
      <sz val="11"/>
      <color theme="10"/>
      <name val="ＭＳ Ｐゴシック"/>
      <family val="3"/>
      <charset val="128"/>
    </font>
    <font>
      <sz val="14"/>
      <color theme="1"/>
      <name val="ＭＳ Ｐゴシック"/>
      <family val="3"/>
      <charset val="128"/>
      <scheme val="minor"/>
    </font>
    <font>
      <sz val="11"/>
      <name val="ＭＳ Ｐゴシック"/>
      <family val="3"/>
      <charset val="128"/>
      <scheme val="minor"/>
    </font>
    <font>
      <b/>
      <u/>
      <sz val="14"/>
      <name val="ＭＳ Ｐゴシック"/>
      <family val="3"/>
      <charset val="128"/>
      <scheme val="minor"/>
    </font>
    <font>
      <b/>
      <sz val="20"/>
      <color rgb="FFFF0000"/>
      <name val="ＭＳ Ｐゴシック"/>
      <family val="3"/>
      <charset val="128"/>
    </font>
    <font>
      <sz val="14"/>
      <name val="ＭＳ Ｐゴシック"/>
      <family val="3"/>
      <charset val="128"/>
      <scheme val="minor"/>
    </font>
    <font>
      <sz val="10"/>
      <name val="ＭＳ ゴシック"/>
      <family val="3"/>
      <charset val="128"/>
    </font>
    <font>
      <sz val="10.5"/>
      <name val="ＭＳ Ｐ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53">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s>
  <cellStyleXfs count="5">
    <xf numFmtId="0" fontId="0" fillId="0" borderId="0"/>
    <xf numFmtId="0" fontId="13" fillId="0" borderId="0" applyNumberForma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2" fillId="0" borderId="0">
      <alignment vertical="center"/>
    </xf>
  </cellStyleXfs>
  <cellXfs count="193">
    <xf numFmtId="0" fontId="0" fillId="0" borderId="0" xfId="0"/>
    <xf numFmtId="0" fontId="0" fillId="0" borderId="0" xfId="0" applyBorder="1"/>
    <xf numFmtId="0" fontId="12" fillId="0" borderId="0" xfId="4" applyFont="1" applyFill="1" applyBorder="1" applyAlignment="1">
      <alignment vertical="center" shrinkToFit="1"/>
    </xf>
    <xf numFmtId="0" fontId="14" fillId="0" borderId="0" xfId="4" applyFont="1" applyFill="1" applyBorder="1" applyAlignment="1">
      <alignment vertical="center" shrinkToFit="1"/>
    </xf>
    <xf numFmtId="0" fontId="15" fillId="0" borderId="0" xfId="4" applyFont="1" applyFill="1" applyBorder="1" applyAlignment="1">
      <alignment vertical="center"/>
    </xf>
    <xf numFmtId="0" fontId="15" fillId="0" borderId="0" xfId="4" applyFont="1" applyFill="1" applyBorder="1" applyAlignment="1">
      <alignment horizontal="left" vertical="center"/>
    </xf>
    <xf numFmtId="0" fontId="16" fillId="0" borderId="0" xfId="4" applyFont="1" applyFill="1" applyBorder="1" applyAlignment="1">
      <alignment vertical="center"/>
    </xf>
    <xf numFmtId="0" fontId="4" fillId="0" borderId="0" xfId="0" applyFont="1" applyAlignment="1"/>
    <xf numFmtId="0" fontId="0" fillId="0" borderId="0" xfId="0" applyFont="1" applyAlignment="1"/>
    <xf numFmtId="0" fontId="7" fillId="0" borderId="0" xfId="0" applyFont="1" applyAlignment="1">
      <alignment horizontal="center"/>
    </xf>
    <xf numFmtId="0" fontId="0" fillId="0" borderId="0" xfId="0" applyFill="1" applyBorder="1"/>
    <xf numFmtId="0" fontId="17" fillId="2" borderId="0" xfId="0" applyFont="1" applyFill="1" applyAlignment="1">
      <alignment horizontal="center" vertical="center" shrinkToFit="1"/>
    </xf>
    <xf numFmtId="0" fontId="0" fillId="0" borderId="14" xfId="0" applyFont="1" applyBorder="1" applyAlignment="1"/>
    <xf numFmtId="0" fontId="0" fillId="0" borderId="0" xfId="0" applyBorder="1" applyAlignment="1">
      <alignment horizontal="right"/>
    </xf>
    <xf numFmtId="0" fontId="9" fillId="0" borderId="0" xfId="0" applyFont="1" applyBorder="1" applyAlignment="1"/>
    <xf numFmtId="0" fontId="9" fillId="0" borderId="15" xfId="0" applyFont="1" applyBorder="1" applyAlignment="1">
      <alignment vertical="center" shrinkToFit="1"/>
    </xf>
    <xf numFmtId="0" fontId="6" fillId="0" borderId="2" xfId="0" applyFont="1" applyBorder="1" applyAlignment="1">
      <alignment vertical="center" shrinkToFit="1"/>
    </xf>
    <xf numFmtId="0" fontId="9" fillId="0" borderId="3" xfId="0" applyFont="1" applyBorder="1" applyAlignment="1">
      <alignment vertical="center" shrinkToFit="1"/>
    </xf>
    <xf numFmtId="0" fontId="6" fillId="0" borderId="16" xfId="0" applyFont="1" applyBorder="1" applyAlignment="1">
      <alignment vertical="center" shrinkToFit="1"/>
    </xf>
    <xf numFmtId="0" fontId="9" fillId="0" borderId="13" xfId="0" applyFont="1" applyBorder="1" applyAlignment="1">
      <alignment vertical="center" shrinkToFit="1"/>
    </xf>
    <xf numFmtId="0" fontId="9" fillId="0" borderId="12" xfId="0" applyFont="1" applyBorder="1" applyAlignment="1">
      <alignment vertical="center" shrinkToFit="1"/>
    </xf>
    <xf numFmtId="0" fontId="4" fillId="0" borderId="30" xfId="0" applyFont="1" applyFill="1" applyBorder="1" applyAlignment="1">
      <alignment horizontal="center" vertical="center" shrinkToFit="1"/>
    </xf>
    <xf numFmtId="0" fontId="9" fillId="0" borderId="0" xfId="0" applyFont="1" applyAlignment="1">
      <alignment horizontal="center"/>
    </xf>
    <xf numFmtId="0" fontId="4" fillId="0" borderId="37" xfId="0" applyFont="1" applyFill="1" applyBorder="1" applyAlignment="1">
      <alignment horizontal="center" vertical="center" shrinkToFit="1"/>
    </xf>
    <xf numFmtId="0" fontId="4" fillId="0" borderId="35" xfId="0" applyFont="1" applyBorder="1" applyAlignment="1">
      <alignment vertical="center" shrinkToFit="1"/>
    </xf>
    <xf numFmtId="0" fontId="4" fillId="0" borderId="38" xfId="0" applyFont="1" applyFill="1" applyBorder="1" applyAlignment="1">
      <alignment horizontal="center" vertical="center" shrinkToFit="1"/>
    </xf>
    <xf numFmtId="0" fontId="6" fillId="0" borderId="14" xfId="0" applyFont="1" applyFill="1" applyBorder="1" applyAlignment="1">
      <alignment vertical="center" shrinkToFit="1"/>
    </xf>
    <xf numFmtId="0" fontId="4" fillId="0" borderId="10" xfId="0" applyFont="1" applyBorder="1" applyAlignment="1">
      <alignment vertical="center" shrinkToFit="1"/>
    </xf>
    <xf numFmtId="3" fontId="8" fillId="3" borderId="19" xfId="0" applyNumberFormat="1" applyFont="1" applyFill="1" applyBorder="1" applyAlignment="1">
      <alignment horizontal="right" vertical="top" shrinkToFit="1"/>
    </xf>
    <xf numFmtId="176" fontId="10" fillId="3" borderId="15" xfId="0" applyNumberFormat="1" applyFont="1" applyFill="1" applyBorder="1" applyAlignment="1">
      <alignment horizontal="left" vertical="top"/>
    </xf>
    <xf numFmtId="177" fontId="9" fillId="3" borderId="20" xfId="3" applyNumberFormat="1" applyFont="1" applyFill="1" applyBorder="1" applyAlignment="1">
      <alignment vertical="top"/>
    </xf>
    <xf numFmtId="0" fontId="0" fillId="0" borderId="0" xfId="0" applyFont="1"/>
    <xf numFmtId="0" fontId="0" fillId="0" borderId="0" xfId="0" applyFont="1" applyBorder="1"/>
    <xf numFmtId="0" fontId="9" fillId="0" borderId="1" xfId="0" applyFont="1" applyFill="1" applyBorder="1" applyAlignment="1">
      <alignment vertical="center" shrinkToFit="1"/>
    </xf>
    <xf numFmtId="0" fontId="0" fillId="0" borderId="1" xfId="0" applyFont="1" applyFill="1" applyBorder="1"/>
    <xf numFmtId="3" fontId="8" fillId="3" borderId="7" xfId="0" applyNumberFormat="1" applyFont="1" applyFill="1" applyBorder="1" applyAlignment="1">
      <alignment horizontal="right" vertical="top" shrinkToFit="1"/>
    </xf>
    <xf numFmtId="176" fontId="10" fillId="3" borderId="8" xfId="0" applyNumberFormat="1" applyFont="1" applyFill="1" applyBorder="1" applyAlignment="1">
      <alignment horizontal="left" vertical="top"/>
    </xf>
    <xf numFmtId="177" fontId="9" fillId="3" borderId="36" xfId="3" applyNumberFormat="1" applyFont="1" applyFill="1" applyBorder="1" applyAlignment="1">
      <alignment vertical="top"/>
    </xf>
    <xf numFmtId="0" fontId="0" fillId="0" borderId="8" xfId="0" applyFont="1" applyBorder="1"/>
    <xf numFmtId="0" fontId="11" fillId="0" borderId="0" xfId="0" applyFont="1" applyFill="1" applyAlignment="1">
      <alignment horizontal="center" vertical="center" shrinkToFit="1"/>
    </xf>
    <xf numFmtId="0" fontId="18" fillId="0" borderId="0" xfId="4" applyFont="1" applyFill="1" applyBorder="1" applyAlignment="1">
      <alignment vertical="center" shrinkToFit="1"/>
    </xf>
    <xf numFmtId="0" fontId="18" fillId="0" borderId="0" xfId="4" applyFont="1" applyFill="1" applyAlignment="1">
      <alignment vertical="center" shrinkToFit="1"/>
    </xf>
    <xf numFmtId="0" fontId="0" fillId="0" borderId="0" xfId="0" applyFont="1" applyFill="1" applyBorder="1"/>
    <xf numFmtId="0" fontId="4" fillId="0" borderId="39" xfId="0" applyFont="1" applyBorder="1" applyAlignment="1">
      <alignment horizontal="center" vertical="center" shrinkToFit="1"/>
    </xf>
    <xf numFmtId="0" fontId="6" fillId="0" borderId="15" xfId="0" applyFont="1" applyBorder="1"/>
    <xf numFmtId="0" fontId="0" fillId="0" borderId="15" xfId="0" applyFont="1" applyBorder="1"/>
    <xf numFmtId="0" fontId="15" fillId="0" borderId="15" xfId="4" applyFont="1" applyFill="1" applyBorder="1" applyAlignment="1">
      <alignment horizontal="left" vertical="center"/>
    </xf>
    <xf numFmtId="0" fontId="0" fillId="0" borderId="15" xfId="4" applyFont="1" applyFill="1" applyBorder="1" applyAlignment="1">
      <alignment vertical="center"/>
    </xf>
    <xf numFmtId="0" fontId="15" fillId="0" borderId="15" xfId="4" applyFont="1" applyFill="1" applyBorder="1" applyAlignment="1">
      <alignment vertical="center"/>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40" xfId="0" applyFont="1" applyFill="1" applyBorder="1" applyAlignment="1">
      <alignment vertical="center" shrinkToFit="1"/>
    </xf>
    <xf numFmtId="0" fontId="9" fillId="0" borderId="41" xfId="0" applyFont="1" applyFill="1" applyBorder="1" applyAlignment="1">
      <alignment vertical="center" shrinkToFit="1"/>
    </xf>
    <xf numFmtId="0" fontId="4" fillId="0" borderId="42" xfId="0" applyFont="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vertical="center" shrinkToFit="1"/>
    </xf>
    <xf numFmtId="0" fontId="4" fillId="0" borderId="44" xfId="0" applyFont="1" applyBorder="1" applyAlignment="1">
      <alignment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5" xfId="0" applyFont="1" applyBorder="1" applyAlignment="1">
      <alignment horizontal="left" vertical="center" shrinkToFit="1"/>
    </xf>
    <xf numFmtId="0" fontId="4" fillId="0" borderId="16" xfId="0" applyFont="1" applyBorder="1" applyAlignment="1">
      <alignment horizontal="center" vertical="center" shrinkToFit="1"/>
    </xf>
    <xf numFmtId="0" fontId="0" fillId="0" borderId="45" xfId="0" applyFont="1" applyBorder="1"/>
    <xf numFmtId="0" fontId="0" fillId="0" borderId="37" xfId="0" applyFont="1" applyFill="1" applyBorder="1" applyAlignment="1">
      <alignment wrapText="1"/>
    </xf>
    <xf numFmtId="0" fontId="0" fillId="0" borderId="0" xfId="0" applyFont="1" applyBorder="1" applyAlignment="1">
      <alignment horizontal="right"/>
    </xf>
    <xf numFmtId="0" fontId="0" fillId="0" borderId="6" xfId="0" applyFont="1" applyBorder="1" applyAlignment="1"/>
    <xf numFmtId="0" fontId="0" fillId="0" borderId="2" xfId="0" applyFont="1" applyBorder="1" applyAlignment="1"/>
    <xf numFmtId="0" fontId="4" fillId="0" borderId="9" xfId="1" applyFont="1" applyBorder="1" applyAlignment="1">
      <alignment vertical="center" shrinkToFit="1"/>
    </xf>
    <xf numFmtId="0" fontId="4" fillId="0" borderId="27" xfId="0" applyFont="1" applyBorder="1" applyAlignment="1">
      <alignment horizontal="center" vertical="center" shrinkToFit="1"/>
    </xf>
    <xf numFmtId="0" fontId="4" fillId="0" borderId="13" xfId="0" applyFont="1" applyBorder="1" applyAlignment="1">
      <alignment vertical="center" wrapText="1" shrinkToFit="1"/>
    </xf>
    <xf numFmtId="0" fontId="4" fillId="0" borderId="6" xfId="0" applyFont="1" applyBorder="1" applyAlignment="1"/>
    <xf numFmtId="3" fontId="8" fillId="3" borderId="49" xfId="0" applyNumberFormat="1" applyFont="1" applyFill="1" applyBorder="1" applyAlignment="1">
      <alignment vertical="top" shrinkToFit="1"/>
    </xf>
    <xf numFmtId="176" fontId="10" fillId="3" borderId="50" xfId="0" applyNumberFormat="1" applyFont="1" applyFill="1" applyBorder="1" applyAlignment="1">
      <alignment vertical="top"/>
    </xf>
    <xf numFmtId="177" fontId="9" fillId="3" borderId="51" xfId="3" applyNumberFormat="1" applyFont="1" applyFill="1" applyBorder="1" applyAlignment="1">
      <alignment vertical="top"/>
    </xf>
    <xf numFmtId="0" fontId="4" fillId="0" borderId="16" xfId="0" applyFont="1" applyBorder="1" applyAlignment="1">
      <alignment horizontal="center" vertical="center" shrinkToFit="1"/>
    </xf>
    <xf numFmtId="0" fontId="4" fillId="0" borderId="9" xfId="0" applyFont="1" applyBorder="1" applyAlignment="1">
      <alignment vertical="center" shrinkToFit="1"/>
    </xf>
    <xf numFmtId="0" fontId="4" fillId="0" borderId="3" xfId="0" applyFont="1" applyBorder="1" applyAlignment="1">
      <alignment vertical="center" shrinkToFit="1"/>
    </xf>
    <xf numFmtId="0" fontId="4" fillId="0" borderId="13" xfId="0" applyFont="1" applyBorder="1" applyAlignment="1">
      <alignment vertical="center" shrinkToFit="1"/>
    </xf>
    <xf numFmtId="0" fontId="6" fillId="0" borderId="7" xfId="0" applyFont="1" applyBorder="1" applyAlignment="1"/>
    <xf numFmtId="0" fontId="4" fillId="0" borderId="14" xfId="0" applyFont="1" applyBorder="1" applyAlignment="1">
      <alignment vertical="center" shrinkToFit="1"/>
    </xf>
    <xf numFmtId="0" fontId="4" fillId="0" borderId="46" xfId="0" applyFont="1" applyBorder="1" applyAlignment="1">
      <alignment vertical="center" shrinkToFit="1"/>
    </xf>
    <xf numFmtId="0" fontId="4" fillId="0" borderId="12" xfId="0" applyFont="1" applyBorder="1" applyAlignment="1">
      <alignment vertical="center" shrinkToFit="1"/>
    </xf>
    <xf numFmtId="0" fontId="4" fillId="0" borderId="6" xfId="0" applyFont="1" applyBorder="1" applyAlignment="1">
      <alignment vertical="center"/>
    </xf>
    <xf numFmtId="0" fontId="4" fillId="0" borderId="2" xfId="0" applyFont="1" applyBorder="1" applyAlignment="1">
      <alignment vertical="center" shrinkToFit="1"/>
    </xf>
    <xf numFmtId="0" fontId="9" fillId="0" borderId="10" xfId="0" applyFont="1" applyBorder="1" applyAlignment="1">
      <alignment vertical="center" shrinkToFit="1"/>
    </xf>
    <xf numFmtId="0" fontId="4" fillId="2" borderId="9" xfId="0" applyFont="1" applyFill="1" applyBorder="1" applyAlignment="1">
      <alignment vertical="center" shrinkToFit="1"/>
    </xf>
    <xf numFmtId="0" fontId="4" fillId="2" borderId="3" xfId="0" applyFont="1" applyFill="1" applyBorder="1" applyAlignment="1">
      <alignment vertical="center" shrinkToFit="1"/>
    </xf>
    <xf numFmtId="0" fontId="9" fillId="2" borderId="16" xfId="0" applyFont="1" applyFill="1" applyBorder="1" applyAlignment="1">
      <alignment vertical="center" shrinkToFit="1"/>
    </xf>
    <xf numFmtId="0" fontId="9" fillId="2" borderId="3" xfId="0" applyFont="1" applyFill="1" applyBorder="1" applyAlignment="1">
      <alignment vertical="center" shrinkToFit="1"/>
    </xf>
    <xf numFmtId="0" fontId="4" fillId="2" borderId="52" xfId="0" applyFont="1" applyFill="1" applyBorder="1" applyAlignment="1">
      <alignment vertical="center" shrinkToFit="1"/>
    </xf>
    <xf numFmtId="0" fontId="4" fillId="2" borderId="10" xfId="0" applyFont="1" applyFill="1" applyBorder="1" applyAlignment="1">
      <alignment vertical="center" shrinkToFit="1"/>
    </xf>
    <xf numFmtId="0" fontId="9" fillId="0" borderId="6" xfId="0" applyFont="1" applyBorder="1" applyAlignment="1"/>
    <xf numFmtId="0" fontId="6" fillId="0" borderId="46" xfId="0" applyFont="1" applyBorder="1" applyAlignment="1">
      <alignment vertical="center" shrinkToFit="1"/>
    </xf>
    <xf numFmtId="0" fontId="6" fillId="0" borderId="6" xfId="0" applyFont="1" applyBorder="1" applyAlignment="1"/>
    <xf numFmtId="0" fontId="0" fillId="0" borderId="0" xfId="0" applyFont="1" applyAlignment="1">
      <alignment horizontal="right"/>
    </xf>
    <xf numFmtId="0" fontId="0" fillId="0" borderId="13" xfId="0" applyFont="1" applyBorder="1" applyAlignment="1">
      <alignment vertical="center" wrapText="1" shrinkToFit="1"/>
    </xf>
    <xf numFmtId="0" fontId="19" fillId="0" borderId="0" xfId="0" applyFont="1" applyAlignment="1">
      <alignment horizontal="left" vertical="center" wrapText="1"/>
    </xf>
    <xf numFmtId="38" fontId="9" fillId="0" borderId="23" xfId="2" applyFont="1" applyFill="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25" xfId="2" applyFont="1" applyFill="1" applyBorder="1" applyAlignment="1">
      <alignment horizontal="right" vertical="center" shrinkToFit="1"/>
    </xf>
    <xf numFmtId="0" fontId="4" fillId="0" borderId="16" xfId="0" applyFont="1" applyBorder="1" applyAlignment="1">
      <alignment horizontal="center" vertical="center" shrinkToFit="1"/>
    </xf>
    <xf numFmtId="0" fontId="4" fillId="0" borderId="48" xfId="0" applyFont="1" applyBorder="1" applyAlignment="1">
      <alignment horizontal="center" vertical="center" shrinkToFit="1"/>
    </xf>
    <xf numFmtId="38" fontId="9" fillId="0" borderId="19" xfId="2" applyFont="1" applyFill="1" applyBorder="1" applyAlignment="1">
      <alignment horizontal="right" vertical="center" shrinkToFit="1"/>
    </xf>
    <xf numFmtId="38" fontId="9" fillId="0" borderId="15" xfId="2" applyFont="1" applyFill="1" applyBorder="1" applyAlignment="1">
      <alignment horizontal="right" vertical="center" shrinkToFit="1"/>
    </xf>
    <xf numFmtId="38" fontId="9" fillId="0" borderId="20" xfId="2" applyFont="1" applyFill="1" applyBorder="1" applyAlignment="1">
      <alignment horizontal="right" vertical="center" shrinkToFit="1"/>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46" xfId="0" applyFont="1" applyFill="1" applyBorder="1" applyAlignment="1">
      <alignment horizontal="center" vertical="center" shrinkToFit="1"/>
    </xf>
    <xf numFmtId="0" fontId="4" fillId="0" borderId="49" xfId="0" applyFont="1" applyBorder="1" applyAlignment="1">
      <alignment horizontal="right" vertical="center" shrinkToFit="1"/>
    </xf>
    <xf numFmtId="0" fontId="4" fillId="0" borderId="50" xfId="0" applyFont="1" applyBorder="1" applyAlignment="1">
      <alignment horizontal="right" vertical="center" shrinkToFit="1"/>
    </xf>
    <xf numFmtId="0" fontId="4" fillId="0" borderId="51"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5" xfId="0" applyFont="1" applyBorder="1" applyAlignment="1">
      <alignment horizontal="right" vertical="center" shrinkToFit="1"/>
    </xf>
    <xf numFmtId="0" fontId="4" fillId="0" borderId="34" xfId="0" applyFont="1" applyBorder="1" applyAlignment="1">
      <alignment horizontal="right" vertical="center" shrinkToFit="1"/>
    </xf>
    <xf numFmtId="0" fontId="4" fillId="0" borderId="7" xfId="0" applyFont="1" applyBorder="1" applyAlignment="1">
      <alignment horizontal="right" vertical="center" shrinkToFit="1"/>
    </xf>
    <xf numFmtId="0" fontId="4" fillId="0" borderId="8" xfId="0" applyFont="1" applyBorder="1" applyAlignment="1">
      <alignment horizontal="right" vertical="center" shrinkToFit="1"/>
    </xf>
    <xf numFmtId="0" fontId="4" fillId="0" borderId="36" xfId="0" applyFont="1" applyBorder="1" applyAlignment="1">
      <alignment horizontal="right" vertical="center" shrinkToFit="1"/>
    </xf>
    <xf numFmtId="0" fontId="0" fillId="0" borderId="4" xfId="0" applyFont="1" applyBorder="1" applyAlignment="1">
      <alignment horizontal="right"/>
    </xf>
    <xf numFmtId="0" fontId="0" fillId="0" borderId="5" xfId="0" applyFont="1" applyBorder="1" applyAlignment="1">
      <alignment horizontal="right"/>
    </xf>
    <xf numFmtId="0" fontId="0" fillId="0" borderId="34"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36" xfId="0" applyFont="1" applyBorder="1" applyAlignment="1">
      <alignment horizontal="right"/>
    </xf>
    <xf numFmtId="38" fontId="6" fillId="0" borderId="11" xfId="2" applyFont="1" applyBorder="1" applyAlignment="1">
      <alignment horizontal="right" vertical="center" shrinkToFit="1"/>
    </xf>
    <xf numFmtId="38" fontId="6" fillId="0" borderId="28" xfId="2" applyFont="1" applyBorder="1" applyAlignment="1">
      <alignment horizontal="right" vertical="center" shrinkToFit="1"/>
    </xf>
    <xf numFmtId="38" fontId="6" fillId="0" borderId="31" xfId="2" applyFont="1" applyBorder="1" applyAlignment="1">
      <alignment horizontal="right" vertical="center" shrinkToFit="1"/>
    </xf>
    <xf numFmtId="38" fontId="9" fillId="0" borderId="4" xfId="2" applyFont="1" applyBorder="1" applyAlignment="1">
      <alignment horizontal="right" vertical="center" shrinkToFit="1"/>
    </xf>
    <xf numFmtId="38" fontId="9" fillId="0" borderId="5" xfId="2" applyFont="1" applyBorder="1" applyAlignment="1">
      <alignment horizontal="right" vertical="center" shrinkToFit="1"/>
    </xf>
    <xf numFmtId="38" fontId="9" fillId="0" borderId="34" xfId="2" applyFont="1" applyBorder="1" applyAlignment="1">
      <alignment horizontal="right" vertical="center" shrinkToFit="1"/>
    </xf>
    <xf numFmtId="38" fontId="9" fillId="0" borderId="19" xfId="2" applyFont="1" applyBorder="1" applyAlignment="1">
      <alignment horizontal="right" vertical="center" shrinkToFit="1"/>
    </xf>
    <xf numFmtId="38" fontId="9" fillId="0" borderId="15" xfId="2" applyFont="1" applyBorder="1" applyAlignment="1">
      <alignment horizontal="right" vertical="center" shrinkToFit="1"/>
    </xf>
    <xf numFmtId="38" fontId="9" fillId="0" borderId="20" xfId="2" applyFont="1" applyBorder="1" applyAlignment="1">
      <alignment horizontal="right" vertical="center" shrinkToFit="1"/>
    </xf>
    <xf numFmtId="0" fontId="4" fillId="0" borderId="47"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9" fillId="0" borderId="1" xfId="2" applyFont="1" applyBorder="1" applyAlignment="1">
      <alignment horizontal="right" vertical="center" shrinkToFit="1"/>
    </xf>
    <xf numFmtId="38" fontId="9" fillId="0" borderId="0" xfId="2" applyFont="1" applyBorder="1" applyAlignment="1">
      <alignment horizontal="right" vertical="center" shrinkToFit="1"/>
    </xf>
    <xf numFmtId="38" fontId="9" fillId="0" borderId="32" xfId="2" applyFont="1" applyBorder="1" applyAlignment="1">
      <alignment horizontal="right" vertical="center" shrinkToFit="1"/>
    </xf>
    <xf numFmtId="38" fontId="6" fillId="0" borderId="17" xfId="2" applyFont="1" applyFill="1" applyBorder="1" applyAlignment="1">
      <alignment horizontal="right" vertical="center" shrinkToFit="1"/>
    </xf>
    <xf numFmtId="38" fontId="6" fillId="0" borderId="18" xfId="2" applyFont="1" applyFill="1" applyBorder="1" applyAlignment="1">
      <alignment horizontal="right" vertical="center" shrinkToFit="1"/>
    </xf>
    <xf numFmtId="38" fontId="6" fillId="0" borderId="26" xfId="2" applyFont="1" applyFill="1" applyBorder="1" applyAlignment="1">
      <alignment horizontal="right" vertical="center" shrinkToFit="1"/>
    </xf>
    <xf numFmtId="0" fontId="9" fillId="0" borderId="0" xfId="0" applyFont="1" applyAlignment="1">
      <alignment horizontal="right"/>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38" fontId="6" fillId="0" borderId="7" xfId="2" applyFont="1" applyBorder="1" applyAlignment="1">
      <alignment horizontal="right" vertical="center" shrinkToFit="1"/>
    </xf>
    <xf numFmtId="38" fontId="6" fillId="0" borderId="8" xfId="2" applyFont="1" applyBorder="1" applyAlignment="1">
      <alignment horizontal="right" vertical="center" shrinkToFit="1"/>
    </xf>
    <xf numFmtId="38" fontId="6" fillId="0" borderId="36" xfId="2" applyFont="1" applyBorder="1" applyAlignment="1">
      <alignment horizontal="right" vertical="center" shrinkToFi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9" fillId="0" borderId="49" xfId="0" applyFont="1" applyBorder="1" applyAlignment="1">
      <alignment horizontal="right"/>
    </xf>
    <xf numFmtId="0" fontId="9" fillId="0" borderId="50" xfId="0" applyFont="1" applyBorder="1" applyAlignment="1">
      <alignment horizontal="right"/>
    </xf>
    <xf numFmtId="0" fontId="9" fillId="0" borderId="51" xfId="0" applyFont="1" applyBorder="1" applyAlignment="1">
      <alignment horizontal="right"/>
    </xf>
    <xf numFmtId="0" fontId="4" fillId="0" borderId="45" xfId="0" applyFont="1" applyFill="1" applyBorder="1" applyAlignment="1">
      <alignment horizontal="center" vertical="center" shrinkToFit="1"/>
    </xf>
    <xf numFmtId="38" fontId="9" fillId="0" borderId="1" xfId="2" applyFont="1" applyFill="1" applyBorder="1" applyAlignment="1">
      <alignment horizontal="right" vertical="center"/>
    </xf>
    <xf numFmtId="38" fontId="9" fillId="0" borderId="0" xfId="2" applyFont="1" applyFill="1" applyBorder="1" applyAlignment="1">
      <alignment horizontal="right" vertical="center"/>
    </xf>
    <xf numFmtId="38" fontId="9" fillId="0" borderId="32" xfId="2" applyFont="1" applyFill="1" applyBorder="1" applyAlignment="1">
      <alignment horizontal="right" vertical="center"/>
    </xf>
    <xf numFmtId="38" fontId="6" fillId="0" borderId="49" xfId="2" applyFont="1" applyBorder="1" applyAlignment="1">
      <alignment horizontal="right" vertical="center" shrinkToFit="1"/>
    </xf>
    <xf numFmtId="38" fontId="6" fillId="0" borderId="50" xfId="2" applyFont="1" applyBorder="1" applyAlignment="1">
      <alignment horizontal="right" vertical="center" shrinkToFit="1"/>
    </xf>
    <xf numFmtId="38" fontId="6" fillId="0" borderId="51" xfId="2" applyFont="1" applyBorder="1" applyAlignment="1">
      <alignment horizontal="right" vertical="center" shrinkToFit="1"/>
    </xf>
    <xf numFmtId="38" fontId="6" fillId="0" borderId="49" xfId="2" applyFont="1" applyBorder="1" applyAlignment="1">
      <alignment horizontal="right"/>
    </xf>
    <xf numFmtId="38" fontId="6" fillId="0" borderId="50" xfId="2" applyFont="1" applyBorder="1" applyAlignment="1">
      <alignment horizontal="right"/>
    </xf>
    <xf numFmtId="38" fontId="6" fillId="0" borderId="51" xfId="2" applyFont="1" applyBorder="1" applyAlignment="1">
      <alignment horizontal="right"/>
    </xf>
    <xf numFmtId="38" fontId="4" fillId="0" borderId="1" xfId="2" applyFont="1" applyBorder="1" applyAlignment="1">
      <alignment horizontal="right" vertical="center" shrinkToFit="1"/>
    </xf>
    <xf numFmtId="38" fontId="4" fillId="0" borderId="0" xfId="2" applyFont="1" applyBorder="1" applyAlignment="1">
      <alignment horizontal="right" vertical="center" shrinkToFit="1"/>
    </xf>
    <xf numFmtId="38" fontId="4" fillId="0" borderId="32" xfId="2" applyFont="1" applyBorder="1" applyAlignment="1">
      <alignment horizontal="right" vertical="center" shrinkToFit="1"/>
    </xf>
    <xf numFmtId="38" fontId="4" fillId="0" borderId="7" xfId="2" applyFont="1" applyBorder="1" applyAlignment="1">
      <alignment horizontal="right" vertical="center" shrinkToFit="1"/>
    </xf>
    <xf numFmtId="38" fontId="4" fillId="0" borderId="8" xfId="2" applyFont="1" applyBorder="1" applyAlignment="1">
      <alignment horizontal="right" vertical="center" shrinkToFit="1"/>
    </xf>
    <xf numFmtId="38" fontId="4" fillId="0" borderId="36" xfId="2" applyFont="1" applyBorder="1" applyAlignment="1">
      <alignment horizontal="right" vertical="center" shrinkToFit="1"/>
    </xf>
    <xf numFmtId="38" fontId="0" fillId="0" borderId="4" xfId="2" applyFont="1" applyBorder="1" applyAlignment="1"/>
    <xf numFmtId="38" fontId="0" fillId="0" borderId="5" xfId="2" applyFont="1" applyBorder="1" applyAlignment="1"/>
    <xf numFmtId="38" fontId="0" fillId="0" borderId="34" xfId="2" applyFont="1" applyBorder="1" applyAlignment="1"/>
    <xf numFmtId="38" fontId="0" fillId="0" borderId="7" xfId="2" applyFont="1" applyBorder="1" applyAlignment="1"/>
    <xf numFmtId="38" fontId="0" fillId="0" borderId="8" xfId="2" applyFont="1" applyBorder="1" applyAlignment="1"/>
    <xf numFmtId="38" fontId="0" fillId="0" borderId="36" xfId="2" applyFont="1" applyBorder="1" applyAlignment="1"/>
    <xf numFmtId="0" fontId="9" fillId="0" borderId="33" xfId="0" applyFont="1" applyBorder="1" applyAlignment="1">
      <alignment horizontal="center" vertical="center"/>
    </xf>
    <xf numFmtId="0" fontId="9" fillId="0" borderId="35" xfId="0" applyFont="1" applyBorder="1" applyAlignment="1">
      <alignment horizontal="center" vertical="center"/>
    </xf>
    <xf numFmtId="38" fontId="9" fillId="2" borderId="11" xfId="2" applyFont="1" applyFill="1" applyBorder="1" applyAlignment="1">
      <alignment horizontal="right" vertical="center" shrinkToFit="1"/>
    </xf>
    <xf numFmtId="38" fontId="9" fillId="2" borderId="28" xfId="2" applyFont="1" applyFill="1" applyBorder="1" applyAlignment="1">
      <alignment horizontal="right" vertical="center" shrinkToFit="1"/>
    </xf>
    <xf numFmtId="38" fontId="9" fillId="2" borderId="31" xfId="2" applyFont="1" applyFill="1" applyBorder="1" applyAlignment="1">
      <alignment horizontal="right" vertical="center" shrinkToFit="1"/>
    </xf>
    <xf numFmtId="38" fontId="9" fillId="2" borderId="1" xfId="2" applyFont="1" applyFill="1" applyBorder="1" applyAlignment="1">
      <alignment horizontal="right" vertical="center" shrinkToFit="1"/>
    </xf>
    <xf numFmtId="38" fontId="9" fillId="2" borderId="0" xfId="2" applyFont="1" applyFill="1" applyBorder="1" applyAlignment="1">
      <alignment horizontal="right" vertical="center" shrinkToFit="1"/>
    </xf>
    <xf numFmtId="38" fontId="9" fillId="2" borderId="32" xfId="2" applyFont="1" applyFill="1" applyBorder="1" applyAlignment="1">
      <alignment horizontal="right" vertical="center" shrinkToFit="1"/>
    </xf>
    <xf numFmtId="38" fontId="9" fillId="2" borderId="19" xfId="2" applyFont="1" applyFill="1" applyBorder="1" applyAlignment="1">
      <alignment horizontal="right" vertical="center" shrinkToFit="1"/>
    </xf>
    <xf numFmtId="38" fontId="9" fillId="2" borderId="15" xfId="2" applyFont="1" applyFill="1" applyBorder="1" applyAlignment="1">
      <alignment horizontal="right" vertical="center" shrinkToFit="1"/>
    </xf>
    <xf numFmtId="38" fontId="9" fillId="2" borderId="20" xfId="2" applyFont="1" applyFill="1" applyBorder="1" applyAlignment="1">
      <alignment horizontal="right" vertical="center" shrinkToFit="1"/>
    </xf>
    <xf numFmtId="0" fontId="21" fillId="2" borderId="0" xfId="0" applyFont="1" applyFill="1" applyBorder="1" applyAlignment="1">
      <alignment horizontal="center" vertical="center"/>
    </xf>
    <xf numFmtId="38" fontId="4" fillId="0" borderId="49" xfId="2" applyFont="1" applyBorder="1" applyAlignment="1">
      <alignment horizontal="right" vertical="center" shrinkToFit="1"/>
    </xf>
    <xf numFmtId="38" fontId="4" fillId="0" borderId="50" xfId="2" applyFont="1" applyBorder="1" applyAlignment="1">
      <alignment horizontal="right" vertical="center" shrinkToFit="1"/>
    </xf>
    <xf numFmtId="38" fontId="4" fillId="0" borderId="51" xfId="2" applyFont="1" applyBorder="1" applyAlignment="1">
      <alignment horizontal="right" vertical="center" shrinkToFit="1"/>
    </xf>
    <xf numFmtId="0" fontId="0" fillId="0" borderId="49" xfId="0" applyFont="1" applyBorder="1" applyAlignment="1">
      <alignment horizontal="right"/>
    </xf>
    <xf numFmtId="0" fontId="0" fillId="0" borderId="50" xfId="0" applyFont="1" applyBorder="1" applyAlignment="1">
      <alignment horizontal="right"/>
    </xf>
    <xf numFmtId="0" fontId="0" fillId="0" borderId="51" xfId="0" applyFont="1" applyBorder="1" applyAlignment="1">
      <alignment horizontal="right"/>
    </xf>
  </cellXfs>
  <cellStyles count="5">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400050</xdr:colOff>
      <xdr:row>4</xdr:row>
      <xdr:rowOff>19050</xdr:rowOff>
    </xdr:from>
    <xdr:to>
      <xdr:col>6</xdr:col>
      <xdr:colOff>742950</xdr:colOff>
      <xdr:row>7</xdr:row>
      <xdr:rowOff>190500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04800" y="933450"/>
          <a:ext cx="7115175"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4</xdr:row>
      <xdr:rowOff>19050</xdr:rowOff>
    </xdr:from>
    <xdr:to>
      <xdr:col>6</xdr:col>
      <xdr:colOff>742950</xdr:colOff>
      <xdr:row>7</xdr:row>
      <xdr:rowOff>190500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04800" y="933450"/>
          <a:ext cx="7115175"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400050</xdr:colOff>
      <xdr:row>4</xdr:row>
      <xdr:rowOff>19050</xdr:rowOff>
    </xdr:from>
    <xdr:to>
      <xdr:col>6</xdr:col>
      <xdr:colOff>742950</xdr:colOff>
      <xdr:row>7</xdr:row>
      <xdr:rowOff>190500</xdr:rowOff>
    </xdr:to>
    <xdr:sp macro="" textlink="">
      <xdr:nvSpPr>
        <xdr:cNvPr id="5" name="大かっこ 4">
          <a:extLst>
            <a:ext uri="{FF2B5EF4-FFF2-40B4-BE49-F238E27FC236}">
              <a16:creationId xmlns:a16="http://schemas.microsoft.com/office/drawing/2014/main" id="{3A4147B4-3EDB-4EEA-90C2-B3F1020A05B0}"/>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400050</xdr:colOff>
      <xdr:row>4</xdr:row>
      <xdr:rowOff>19050</xdr:rowOff>
    </xdr:from>
    <xdr:to>
      <xdr:col>6</xdr:col>
      <xdr:colOff>742950</xdr:colOff>
      <xdr:row>7</xdr:row>
      <xdr:rowOff>190500</xdr:rowOff>
    </xdr:to>
    <xdr:sp macro="" textlink="">
      <xdr:nvSpPr>
        <xdr:cNvPr id="6" name="大かっこ 5">
          <a:extLst>
            <a:ext uri="{FF2B5EF4-FFF2-40B4-BE49-F238E27FC236}">
              <a16:creationId xmlns:a16="http://schemas.microsoft.com/office/drawing/2014/main" id="{FDAC1387-5A0C-4642-8CFA-A61244C09ED5}"/>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400050</xdr:colOff>
      <xdr:row>4</xdr:row>
      <xdr:rowOff>19050</xdr:rowOff>
    </xdr:from>
    <xdr:to>
      <xdr:col>6</xdr:col>
      <xdr:colOff>742950</xdr:colOff>
      <xdr:row>7</xdr:row>
      <xdr:rowOff>190500</xdr:rowOff>
    </xdr:to>
    <xdr:sp macro="" textlink="">
      <xdr:nvSpPr>
        <xdr:cNvPr id="7" name="大かっこ 6">
          <a:extLst>
            <a:ext uri="{FF2B5EF4-FFF2-40B4-BE49-F238E27FC236}">
              <a16:creationId xmlns:a16="http://schemas.microsoft.com/office/drawing/2014/main" id="{E27DE435-F870-492F-BFD3-387542F61DEC}"/>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4</xdr:row>
      <xdr:rowOff>19050</xdr:rowOff>
    </xdr:from>
    <xdr:to>
      <xdr:col>6</xdr:col>
      <xdr:colOff>742950</xdr:colOff>
      <xdr:row>7</xdr:row>
      <xdr:rowOff>190500</xdr:rowOff>
    </xdr:to>
    <xdr:sp macro="" textlink="">
      <xdr:nvSpPr>
        <xdr:cNvPr id="2" name="大かっこ 1">
          <a:extLst>
            <a:ext uri="{FF2B5EF4-FFF2-40B4-BE49-F238E27FC236}">
              <a16:creationId xmlns:a16="http://schemas.microsoft.com/office/drawing/2014/main" id="{0B560FFE-66EE-4EDB-9681-7E617E08090E}"/>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400050</xdr:colOff>
      <xdr:row>4</xdr:row>
      <xdr:rowOff>19050</xdr:rowOff>
    </xdr:from>
    <xdr:to>
      <xdr:col>6</xdr:col>
      <xdr:colOff>742950</xdr:colOff>
      <xdr:row>7</xdr:row>
      <xdr:rowOff>190500</xdr:rowOff>
    </xdr:to>
    <xdr:sp macro="" textlink="">
      <xdr:nvSpPr>
        <xdr:cNvPr id="3" name="大かっこ 2">
          <a:extLst>
            <a:ext uri="{FF2B5EF4-FFF2-40B4-BE49-F238E27FC236}">
              <a16:creationId xmlns:a16="http://schemas.microsoft.com/office/drawing/2014/main" id="{672752F3-D104-4089-B6D5-13335C365F6C}"/>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400050</xdr:colOff>
      <xdr:row>4</xdr:row>
      <xdr:rowOff>19050</xdr:rowOff>
    </xdr:from>
    <xdr:to>
      <xdr:col>6</xdr:col>
      <xdr:colOff>742950</xdr:colOff>
      <xdr:row>7</xdr:row>
      <xdr:rowOff>190500</xdr:rowOff>
    </xdr:to>
    <xdr:sp macro="" textlink="">
      <xdr:nvSpPr>
        <xdr:cNvPr id="4" name="大かっこ 3">
          <a:extLst>
            <a:ext uri="{FF2B5EF4-FFF2-40B4-BE49-F238E27FC236}">
              <a16:creationId xmlns:a16="http://schemas.microsoft.com/office/drawing/2014/main" id="{6CC0994B-96F4-45B6-871F-6D5885D2F55F}"/>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400050</xdr:colOff>
      <xdr:row>4</xdr:row>
      <xdr:rowOff>19050</xdr:rowOff>
    </xdr:from>
    <xdr:to>
      <xdr:col>6</xdr:col>
      <xdr:colOff>742950</xdr:colOff>
      <xdr:row>7</xdr:row>
      <xdr:rowOff>190500</xdr:rowOff>
    </xdr:to>
    <xdr:sp macro="" textlink="">
      <xdr:nvSpPr>
        <xdr:cNvPr id="5" name="大かっこ 4">
          <a:extLst>
            <a:ext uri="{FF2B5EF4-FFF2-40B4-BE49-F238E27FC236}">
              <a16:creationId xmlns:a16="http://schemas.microsoft.com/office/drawing/2014/main" id="{C63B20C2-9160-4A20-99C8-ED687C2C9777}"/>
            </a:ext>
          </a:extLst>
        </xdr:cNvPr>
        <xdr:cNvSpPr/>
      </xdr:nvSpPr>
      <xdr:spPr>
        <a:xfrm>
          <a:off x="304800" y="933450"/>
          <a:ext cx="711517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ctr"/>
      <a:lstStyle>
        <a:defPPr algn="ctr">
          <a:defRPr kumimoji="1" sz="1600" b="1">
            <a:solidFill>
              <a:sysClr val="windowText" lastClr="00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56"/>
  <sheetViews>
    <sheetView tabSelected="1" workbookViewId="0"/>
  </sheetViews>
  <sheetFormatPr defaultRowHeight="13.5" x14ac:dyDescent="0.15"/>
  <cols>
    <col min="1" max="1" width="4" style="31" customWidth="1"/>
    <col min="2" max="2" width="27.625" style="31" customWidth="1"/>
    <col min="3" max="3" width="31" style="31" customWidth="1"/>
    <col min="4" max="4" width="9.5" style="31" bestFit="1" customWidth="1"/>
    <col min="5" max="5" width="8.875" style="32" bestFit="1" customWidth="1"/>
    <col min="6" max="6" width="6.625" style="32" bestFit="1" customWidth="1"/>
    <col min="7" max="7" width="10" style="32" bestFit="1" customWidth="1"/>
    <col min="8" max="23" width="9" style="32"/>
    <col min="24" max="16384" width="9" style="31"/>
  </cols>
  <sheetData>
    <row r="1" spans="2:7" ht="17.25" x14ac:dyDescent="0.2">
      <c r="D1" s="7"/>
      <c r="F1" s="141" t="s">
        <v>20</v>
      </c>
      <c r="G1" s="141"/>
    </row>
    <row r="2" spans="2:7" s="32" customFormat="1" ht="24" x14ac:dyDescent="0.25">
      <c r="B2" s="39"/>
      <c r="C2" s="9" t="s">
        <v>16</v>
      </c>
      <c r="D2" s="31"/>
    </row>
    <row r="3" spans="2:7" s="32" customFormat="1" x14ac:dyDescent="0.15">
      <c r="D3" s="31"/>
    </row>
    <row r="4" spans="2:7" s="32" customFormat="1" ht="17.25" x14ac:dyDescent="0.15">
      <c r="B4" s="6" t="s">
        <v>14</v>
      </c>
      <c r="C4" s="40"/>
      <c r="D4" s="40"/>
      <c r="E4" s="41"/>
      <c r="F4" s="41"/>
      <c r="G4" s="40"/>
    </row>
    <row r="5" spans="2:7" s="32" customFormat="1" x14ac:dyDescent="0.15">
      <c r="B5" s="4" t="s">
        <v>26</v>
      </c>
      <c r="C5" s="4"/>
      <c r="D5" s="5"/>
      <c r="E5" s="4"/>
      <c r="F5" s="4"/>
      <c r="G5" s="4"/>
    </row>
    <row r="6" spans="2:7" s="32" customFormat="1" x14ac:dyDescent="0.15">
      <c r="B6" s="4" t="s">
        <v>5</v>
      </c>
      <c r="C6" s="5" t="s">
        <v>7</v>
      </c>
      <c r="D6" s="5"/>
      <c r="E6" s="4"/>
      <c r="F6" s="4"/>
      <c r="G6" s="4"/>
    </row>
    <row r="7" spans="2:7" s="32" customFormat="1" x14ac:dyDescent="0.15">
      <c r="B7" s="4" t="s">
        <v>6</v>
      </c>
      <c r="C7" s="5" t="s">
        <v>8</v>
      </c>
      <c r="D7" s="5"/>
      <c r="E7" s="4"/>
      <c r="F7" s="4"/>
      <c r="G7" s="4"/>
    </row>
    <row r="8" spans="2:7" s="32" customFormat="1" ht="14.25" thickBot="1" x14ac:dyDescent="0.2">
      <c r="B8" s="46" t="s">
        <v>15</v>
      </c>
      <c r="C8" s="47" t="s">
        <v>9</v>
      </c>
      <c r="D8" s="46"/>
      <c r="E8" s="48"/>
      <c r="F8" s="48"/>
      <c r="G8" s="48"/>
    </row>
    <row r="9" spans="2:7" s="32" customFormat="1" ht="15" thickBot="1" x14ac:dyDescent="0.2">
      <c r="B9" s="50" t="s">
        <v>10</v>
      </c>
      <c r="C9" s="49" t="s">
        <v>25</v>
      </c>
      <c r="D9" s="49" t="s">
        <v>33</v>
      </c>
      <c r="E9" s="142" t="s">
        <v>24</v>
      </c>
      <c r="F9" s="143"/>
      <c r="G9" s="144"/>
    </row>
    <row r="10" spans="2:7" s="32" customFormat="1" ht="17.25" x14ac:dyDescent="0.2">
      <c r="B10" s="66" t="s">
        <v>27</v>
      </c>
      <c r="C10" s="12"/>
      <c r="D10" s="77">
        <f>SUM(D11:D13)</f>
        <v>0</v>
      </c>
      <c r="E10" s="145">
        <f>SUM(E11:G13)</f>
        <v>0</v>
      </c>
      <c r="F10" s="146"/>
      <c r="G10" s="147"/>
    </row>
    <row r="11" spans="2:7" s="32" customFormat="1" ht="17.25" x14ac:dyDescent="0.2">
      <c r="B11" s="66" t="s">
        <v>18</v>
      </c>
      <c r="C11" s="75" t="s">
        <v>29</v>
      </c>
      <c r="D11" s="14"/>
      <c r="E11" s="125"/>
      <c r="F11" s="126"/>
      <c r="G11" s="127"/>
    </row>
    <row r="12" spans="2:7" s="32" customFormat="1" ht="17.25" x14ac:dyDescent="0.2">
      <c r="B12" s="74" t="s">
        <v>19</v>
      </c>
      <c r="C12" s="75" t="s">
        <v>29</v>
      </c>
      <c r="D12" s="14"/>
      <c r="E12" s="135"/>
      <c r="F12" s="136"/>
      <c r="G12" s="137"/>
    </row>
    <row r="13" spans="2:7" s="32" customFormat="1" ht="18" thickBot="1" x14ac:dyDescent="0.2">
      <c r="B13" s="55" t="s">
        <v>21</v>
      </c>
      <c r="C13" s="27" t="s">
        <v>29</v>
      </c>
      <c r="D13" s="15"/>
      <c r="E13" s="128"/>
      <c r="F13" s="129"/>
      <c r="G13" s="130"/>
    </row>
    <row r="14" spans="2:7" s="32" customFormat="1" ht="17.25" x14ac:dyDescent="0.15">
      <c r="B14" s="74" t="s">
        <v>1</v>
      </c>
      <c r="C14" s="78"/>
      <c r="D14" s="16">
        <f>SUM(D15:D17)</f>
        <v>0</v>
      </c>
      <c r="E14" s="122">
        <f>SUM(E15:G17)</f>
        <v>0</v>
      </c>
      <c r="F14" s="123"/>
      <c r="G14" s="124"/>
    </row>
    <row r="15" spans="2:7" s="32" customFormat="1" ht="17.25" x14ac:dyDescent="0.15">
      <c r="B15" s="66" t="s">
        <v>18</v>
      </c>
      <c r="C15" s="75" t="s">
        <v>30</v>
      </c>
      <c r="D15" s="19"/>
      <c r="E15" s="125"/>
      <c r="F15" s="126"/>
      <c r="G15" s="127"/>
    </row>
    <row r="16" spans="2:7" s="32" customFormat="1" ht="17.25" x14ac:dyDescent="0.15">
      <c r="B16" s="74" t="s">
        <v>19</v>
      </c>
      <c r="C16" s="75" t="s">
        <v>30</v>
      </c>
      <c r="D16" s="19"/>
      <c r="E16" s="135"/>
      <c r="F16" s="136"/>
      <c r="G16" s="137"/>
    </row>
    <row r="17" spans="2:7" s="32" customFormat="1" ht="18" thickBot="1" x14ac:dyDescent="0.2">
      <c r="B17" s="55" t="s">
        <v>21</v>
      </c>
      <c r="C17" s="76" t="s">
        <v>30</v>
      </c>
      <c r="D17" s="17"/>
      <c r="E17" s="135"/>
      <c r="F17" s="136"/>
      <c r="G17" s="137"/>
    </row>
    <row r="18" spans="2:7" s="32" customFormat="1" ht="17.25" x14ac:dyDescent="0.15">
      <c r="B18" s="74" t="s">
        <v>28</v>
      </c>
      <c r="C18" s="78"/>
      <c r="D18" s="18">
        <f>SUM(D19:D21)</f>
        <v>0</v>
      </c>
      <c r="E18" s="122">
        <f>SUM(E19:G21)</f>
        <v>0</v>
      </c>
      <c r="F18" s="123"/>
      <c r="G18" s="124"/>
    </row>
    <row r="19" spans="2:7" s="32" customFormat="1" ht="17.25" x14ac:dyDescent="0.15">
      <c r="B19" s="66" t="s">
        <v>18</v>
      </c>
      <c r="C19" s="75" t="s">
        <v>29</v>
      </c>
      <c r="D19" s="19"/>
      <c r="E19" s="125"/>
      <c r="F19" s="126"/>
      <c r="G19" s="127"/>
    </row>
    <row r="20" spans="2:7" s="32" customFormat="1" ht="17.25" x14ac:dyDescent="0.15">
      <c r="B20" s="74" t="s">
        <v>19</v>
      </c>
      <c r="C20" s="75" t="s">
        <v>29</v>
      </c>
      <c r="D20" s="19"/>
      <c r="E20" s="135"/>
      <c r="F20" s="136"/>
      <c r="G20" s="137"/>
    </row>
    <row r="21" spans="2:7" s="32" customFormat="1" ht="18" thickBot="1" x14ac:dyDescent="0.2">
      <c r="B21" s="56" t="s">
        <v>21</v>
      </c>
      <c r="C21" s="75" t="s">
        <v>29</v>
      </c>
      <c r="D21" s="17"/>
      <c r="E21" s="135"/>
      <c r="F21" s="136"/>
      <c r="G21" s="137"/>
    </row>
    <row r="22" spans="2:7" s="32" customFormat="1" ht="17.25" x14ac:dyDescent="0.15">
      <c r="B22" s="74" t="s">
        <v>2</v>
      </c>
      <c r="C22" s="78"/>
      <c r="D22" s="18">
        <f>SUM(D23:D25)</f>
        <v>0</v>
      </c>
      <c r="E22" s="122">
        <f>SUM(E23:G25)</f>
        <v>0</v>
      </c>
      <c r="F22" s="123"/>
      <c r="G22" s="124"/>
    </row>
    <row r="23" spans="2:7" s="32" customFormat="1" ht="17.25" x14ac:dyDescent="0.15">
      <c r="B23" s="66" t="s">
        <v>18</v>
      </c>
      <c r="C23" s="75" t="s">
        <v>29</v>
      </c>
      <c r="D23" s="19"/>
      <c r="E23" s="125"/>
      <c r="F23" s="126"/>
      <c r="G23" s="127"/>
    </row>
    <row r="24" spans="2:7" s="32" customFormat="1" ht="17.25" x14ac:dyDescent="0.15">
      <c r="B24" s="74" t="s">
        <v>19</v>
      </c>
      <c r="C24" s="75" t="s">
        <v>29</v>
      </c>
      <c r="D24" s="19"/>
      <c r="E24" s="135"/>
      <c r="F24" s="136"/>
      <c r="G24" s="137"/>
    </row>
    <row r="25" spans="2:7" s="32" customFormat="1" ht="18" thickBot="1" x14ac:dyDescent="0.2">
      <c r="B25" s="55" t="s">
        <v>21</v>
      </c>
      <c r="C25" s="80" t="s">
        <v>29</v>
      </c>
      <c r="D25" s="20"/>
      <c r="E25" s="128"/>
      <c r="F25" s="129"/>
      <c r="G25" s="130"/>
    </row>
    <row r="26" spans="2:7" s="32" customFormat="1" ht="30.95" customHeight="1" x14ac:dyDescent="0.15">
      <c r="B26" s="131" t="s">
        <v>11</v>
      </c>
      <c r="C26" s="133" t="s">
        <v>0</v>
      </c>
      <c r="D26" s="26">
        <f>D10+D14+D18+D22</f>
        <v>0</v>
      </c>
      <c r="E26" s="138">
        <f>E10+E14+E18+E22</f>
        <v>0</v>
      </c>
      <c r="F26" s="139"/>
      <c r="G26" s="140"/>
    </row>
    <row r="27" spans="2:7" s="32" customFormat="1" ht="30.95" customHeight="1" thickBot="1" x14ac:dyDescent="0.2">
      <c r="B27" s="132"/>
      <c r="C27" s="134"/>
      <c r="D27" s="27"/>
      <c r="E27" s="28" t="s">
        <v>17</v>
      </c>
      <c r="F27" s="29">
        <v>0.1</v>
      </c>
      <c r="G27" s="30">
        <f>ROUNDDOWN(E26*F27/(1+(F27/1)),0)</f>
        <v>0</v>
      </c>
    </row>
    <row r="28" spans="2:7" s="42" customFormat="1" ht="30.95" customHeight="1" thickBot="1" x14ac:dyDescent="0.2">
      <c r="B28" s="54" t="s">
        <v>12</v>
      </c>
      <c r="C28" s="21" t="s">
        <v>13</v>
      </c>
      <c r="D28" s="51"/>
      <c r="E28" s="96">
        <f>ROUNDDOWN(E26*2/3,0)</f>
        <v>0</v>
      </c>
      <c r="F28" s="97"/>
      <c r="G28" s="98"/>
    </row>
    <row r="29" spans="2:7" s="32" customFormat="1" x14ac:dyDescent="0.15">
      <c r="B29" s="31"/>
      <c r="C29" s="31"/>
      <c r="D29" s="31"/>
    </row>
    <row r="30" spans="2:7" s="32" customFormat="1" ht="18" thickBot="1" x14ac:dyDescent="0.25">
      <c r="B30" s="44" t="s">
        <v>66</v>
      </c>
      <c r="C30" s="45"/>
      <c r="D30" s="31"/>
    </row>
    <row r="31" spans="2:7" s="32" customFormat="1" ht="14.25" x14ac:dyDescent="0.15">
      <c r="B31" s="53" t="s">
        <v>10</v>
      </c>
      <c r="C31" s="43" t="s">
        <v>25</v>
      </c>
      <c r="D31" s="57" t="s">
        <v>33</v>
      </c>
      <c r="E31" s="99" t="s">
        <v>24</v>
      </c>
      <c r="F31" s="99"/>
      <c r="G31" s="100"/>
    </row>
    <row r="32" spans="2:7" s="32" customFormat="1" ht="27.75" customHeight="1" x14ac:dyDescent="0.15">
      <c r="B32" s="59" t="s">
        <v>68</v>
      </c>
      <c r="C32" s="67"/>
      <c r="D32" s="79">
        <f>SUM(D33:D34)</f>
        <v>0</v>
      </c>
      <c r="E32" s="107">
        <f>SUM(E33:G34)</f>
        <v>0</v>
      </c>
      <c r="F32" s="108"/>
      <c r="G32" s="109"/>
    </row>
    <row r="33" spans="2:10" s="32" customFormat="1" ht="22.5" customHeight="1" x14ac:dyDescent="0.15">
      <c r="B33" s="66" t="s">
        <v>61</v>
      </c>
      <c r="C33" s="69" t="s">
        <v>67</v>
      </c>
      <c r="D33" s="75"/>
      <c r="E33" s="110"/>
      <c r="F33" s="111"/>
      <c r="G33" s="112"/>
    </row>
    <row r="34" spans="2:10" s="32" customFormat="1" ht="29.25" customHeight="1" x14ac:dyDescent="0.15">
      <c r="B34" s="24" t="s">
        <v>62</v>
      </c>
      <c r="C34" s="94" t="s">
        <v>63</v>
      </c>
      <c r="D34" s="82"/>
      <c r="E34" s="113"/>
      <c r="F34" s="114"/>
      <c r="G34" s="115"/>
    </row>
    <row r="35" spans="2:10" s="32" customFormat="1" ht="30.95" customHeight="1" x14ac:dyDescent="0.15">
      <c r="B35" s="153" t="s">
        <v>11</v>
      </c>
      <c r="C35" s="106" t="s">
        <v>0</v>
      </c>
      <c r="D35" s="33">
        <f>D32</f>
        <v>0</v>
      </c>
      <c r="E35" s="154">
        <f>E32</f>
        <v>0</v>
      </c>
      <c r="F35" s="155"/>
      <c r="G35" s="156"/>
    </row>
    <row r="36" spans="2:10" s="42" customFormat="1" ht="30.95" customHeight="1" x14ac:dyDescent="0.15">
      <c r="B36" s="153"/>
      <c r="C36" s="106"/>
      <c r="D36" s="34"/>
      <c r="E36" s="35" t="s">
        <v>17</v>
      </c>
      <c r="F36" s="36">
        <v>0.1</v>
      </c>
      <c r="G36" s="37">
        <f>ROUNDDOWN(E35*F36/(1+(F36/1)),0)</f>
        <v>0</v>
      </c>
    </row>
    <row r="37" spans="2:10" s="42" customFormat="1" ht="30.95" customHeight="1" thickBot="1" x14ac:dyDescent="0.2">
      <c r="B37" s="23" t="s">
        <v>12</v>
      </c>
      <c r="C37" s="25" t="s">
        <v>13</v>
      </c>
      <c r="D37" s="52"/>
      <c r="E37" s="101">
        <f>ROUNDDOWN(E35*2/3,0)</f>
        <v>0</v>
      </c>
      <c r="F37" s="102"/>
      <c r="G37" s="103"/>
    </row>
    <row r="38" spans="2:10" s="32" customFormat="1" x14ac:dyDescent="0.15">
      <c r="B38" s="31"/>
      <c r="C38" s="31"/>
      <c r="D38" s="31"/>
    </row>
    <row r="39" spans="2:10" s="32" customFormat="1" ht="14.25" thickBot="1" x14ac:dyDescent="0.2">
      <c r="B39" s="31" t="s">
        <v>32</v>
      </c>
      <c r="C39" s="31"/>
      <c r="D39" s="31"/>
    </row>
    <row r="40" spans="2:10" s="32" customFormat="1" ht="14.25" x14ac:dyDescent="0.15">
      <c r="B40" s="53" t="s">
        <v>10</v>
      </c>
      <c r="C40" s="43" t="s">
        <v>25</v>
      </c>
      <c r="D40" s="58" t="s">
        <v>33</v>
      </c>
      <c r="E40" s="99" t="s">
        <v>24</v>
      </c>
      <c r="F40" s="99"/>
      <c r="G40" s="100"/>
      <c r="J40" s="63"/>
    </row>
    <row r="41" spans="2:10" s="32" customFormat="1" ht="17.25" customHeight="1" x14ac:dyDescent="0.15">
      <c r="B41" s="61" t="s">
        <v>34</v>
      </c>
      <c r="C41" s="148" t="s">
        <v>30</v>
      </c>
      <c r="D41" s="64"/>
      <c r="E41" s="116"/>
      <c r="F41" s="117"/>
      <c r="G41" s="118"/>
    </row>
    <row r="42" spans="2:10" s="32" customFormat="1" ht="17.25" customHeight="1" x14ac:dyDescent="0.15">
      <c r="B42" s="61" t="s">
        <v>35</v>
      </c>
      <c r="C42" s="149"/>
      <c r="D42" s="65">
        <v>0</v>
      </c>
      <c r="E42" s="119">
        <v>0</v>
      </c>
      <c r="F42" s="120"/>
      <c r="G42" s="121"/>
    </row>
    <row r="43" spans="2:10" s="32" customFormat="1" ht="23.25" customHeight="1" x14ac:dyDescent="0.2">
      <c r="B43" s="104" t="s">
        <v>36</v>
      </c>
      <c r="C43" s="106" t="s">
        <v>0</v>
      </c>
      <c r="D43" s="90">
        <f>D42</f>
        <v>0</v>
      </c>
      <c r="E43" s="150">
        <f>E42</f>
        <v>0</v>
      </c>
      <c r="F43" s="151"/>
      <c r="G43" s="152"/>
    </row>
    <row r="44" spans="2:10" s="32" customFormat="1" ht="16.5" customHeight="1" x14ac:dyDescent="0.15">
      <c r="B44" s="105"/>
      <c r="C44" s="106"/>
      <c r="D44" s="65"/>
      <c r="E44" s="70" t="s">
        <v>17</v>
      </c>
      <c r="F44" s="71">
        <v>0.1</v>
      </c>
      <c r="G44" s="72">
        <f>ROUNDDOWN(E43*F44/(1+(F44/1)),0)</f>
        <v>0</v>
      </c>
    </row>
    <row r="45" spans="2:10" s="32" customFormat="1" ht="27.75" thickBot="1" x14ac:dyDescent="0.2">
      <c r="B45" s="62" t="s">
        <v>37</v>
      </c>
      <c r="C45" s="25" t="s">
        <v>13</v>
      </c>
      <c r="D45" s="52"/>
      <c r="E45" s="101">
        <f>ROUNDDOWN(E43*2/3,0)</f>
        <v>0</v>
      </c>
      <c r="F45" s="102"/>
      <c r="G45" s="103"/>
    </row>
    <row r="46" spans="2:10" s="32" customFormat="1" x14ac:dyDescent="0.15">
      <c r="B46" s="31"/>
      <c r="C46" s="31"/>
      <c r="D46" s="31"/>
    </row>
    <row r="47" spans="2:10" s="32" customFormat="1" x14ac:dyDescent="0.15">
      <c r="B47" s="31"/>
      <c r="C47" s="93" t="s">
        <v>59</v>
      </c>
      <c r="D47" s="38"/>
      <c r="E47" s="38"/>
      <c r="F47" s="38"/>
      <c r="G47" s="38"/>
    </row>
    <row r="48" spans="2:10" s="32" customFormat="1" x14ac:dyDescent="0.15">
      <c r="B48" s="31"/>
      <c r="C48" s="31"/>
      <c r="D48" s="31"/>
    </row>
    <row r="49" spans="2:7" s="32" customFormat="1" x14ac:dyDescent="0.15">
      <c r="B49" s="31"/>
      <c r="C49" s="63" t="s">
        <v>60</v>
      </c>
      <c r="D49" s="38"/>
      <c r="E49" s="38"/>
      <c r="F49" s="38"/>
      <c r="G49" s="38"/>
    </row>
    <row r="50" spans="2:7" s="32" customFormat="1" x14ac:dyDescent="0.15">
      <c r="B50" s="31"/>
      <c r="C50" s="31"/>
      <c r="D50" s="31"/>
    </row>
    <row r="51" spans="2:7" s="32" customFormat="1" ht="24" customHeight="1" x14ac:dyDescent="0.15">
      <c r="B51" s="95" t="s">
        <v>38</v>
      </c>
      <c r="C51" s="95"/>
      <c r="D51" s="95"/>
      <c r="E51" s="95"/>
      <c r="F51" s="95"/>
      <c r="G51" s="95"/>
    </row>
    <row r="52" spans="2:7" s="32" customFormat="1" ht="23.25" customHeight="1" x14ac:dyDescent="0.15">
      <c r="B52" s="95" t="s">
        <v>39</v>
      </c>
      <c r="C52" s="95"/>
      <c r="D52" s="95"/>
      <c r="E52" s="95"/>
      <c r="F52" s="95"/>
      <c r="G52" s="95"/>
    </row>
    <row r="53" spans="2:7" ht="23.25" customHeight="1" x14ac:dyDescent="0.15">
      <c r="B53" s="95" t="s">
        <v>40</v>
      </c>
      <c r="C53" s="95"/>
      <c r="D53" s="95"/>
      <c r="E53" s="95"/>
      <c r="F53" s="95"/>
      <c r="G53" s="95"/>
    </row>
    <row r="54" spans="2:7" ht="26.25" customHeight="1" x14ac:dyDescent="0.15">
      <c r="B54" s="95" t="s">
        <v>41</v>
      </c>
      <c r="C54" s="95"/>
      <c r="D54" s="95"/>
      <c r="E54" s="95"/>
      <c r="F54" s="95"/>
      <c r="G54" s="95"/>
    </row>
    <row r="55" spans="2:7" ht="27" customHeight="1" x14ac:dyDescent="0.15">
      <c r="B55" s="95" t="s">
        <v>42</v>
      </c>
      <c r="C55" s="95"/>
      <c r="D55" s="95"/>
      <c r="E55" s="95"/>
      <c r="F55" s="95"/>
      <c r="G55" s="95"/>
    </row>
    <row r="56" spans="2:7" x14ac:dyDescent="0.15">
      <c r="B56" s="8"/>
      <c r="G56" s="31"/>
    </row>
  </sheetData>
  <mergeCells count="43">
    <mergeCell ref="C41:C42"/>
    <mergeCell ref="E43:G43"/>
    <mergeCell ref="E40:G40"/>
    <mergeCell ref="B35:B36"/>
    <mergeCell ref="C35:C36"/>
    <mergeCell ref="E35:G35"/>
    <mergeCell ref="E19:G19"/>
    <mergeCell ref="E21:G21"/>
    <mergeCell ref="E16:G16"/>
    <mergeCell ref="E20:G20"/>
    <mergeCell ref="F1:G1"/>
    <mergeCell ref="E9:G9"/>
    <mergeCell ref="E10:G10"/>
    <mergeCell ref="E11:G11"/>
    <mergeCell ref="E13:G13"/>
    <mergeCell ref="E12:G12"/>
    <mergeCell ref="E14:G14"/>
    <mergeCell ref="E15:G15"/>
    <mergeCell ref="E17:G17"/>
    <mergeCell ref="E18:G18"/>
    <mergeCell ref="E22:G22"/>
    <mergeCell ref="E23:G23"/>
    <mergeCell ref="E25:G25"/>
    <mergeCell ref="B26:B27"/>
    <mergeCell ref="C26:C27"/>
    <mergeCell ref="E24:G24"/>
    <mergeCell ref="E26:G26"/>
    <mergeCell ref="B54:G54"/>
    <mergeCell ref="B55:G55"/>
    <mergeCell ref="E28:G28"/>
    <mergeCell ref="E31:G31"/>
    <mergeCell ref="B51:G51"/>
    <mergeCell ref="B52:G52"/>
    <mergeCell ref="B53:G53"/>
    <mergeCell ref="E45:G45"/>
    <mergeCell ref="E37:G37"/>
    <mergeCell ref="B43:B44"/>
    <mergeCell ref="C43:C44"/>
    <mergeCell ref="E32:G32"/>
    <mergeCell ref="E33:G33"/>
    <mergeCell ref="E34:G34"/>
    <mergeCell ref="E41:G41"/>
    <mergeCell ref="E42:G42"/>
  </mergeCells>
  <phoneticPr fontId="2"/>
  <dataValidations count="1">
    <dataValidation type="list" allowBlank="1" showInputMessage="1" sqref="F27 F36 F44" xr:uid="{00000000-0002-0000-0000-000000000000}">
      <formula1>"５％,８％"</formula1>
    </dataValidation>
  </dataValidations>
  <printOptions horizontalCentered="1"/>
  <pageMargins left="0.39370078740157483" right="0.19685039370078741" top="0.39370078740157483" bottom="0.39370078740157483" header="0.51181102362204722" footer="0.51181102362204722"/>
  <pageSetup paperSize="9" scale="7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E49"/>
  <sheetViews>
    <sheetView workbookViewId="0"/>
  </sheetViews>
  <sheetFormatPr defaultRowHeight="13.5" x14ac:dyDescent="0.15"/>
  <cols>
    <col min="1" max="1" width="4" customWidth="1"/>
    <col min="2" max="2" width="27.625" customWidth="1"/>
    <col min="3" max="3" width="31" customWidth="1"/>
    <col min="4" max="4" width="9.5" bestFit="1" customWidth="1"/>
    <col min="5" max="5" width="8.875" style="1" bestFit="1" customWidth="1"/>
    <col min="6" max="6" width="6.625" style="1" bestFit="1" customWidth="1"/>
    <col min="7" max="7" width="10" style="1" bestFit="1" customWidth="1"/>
    <col min="8" max="8" width="18.125" style="1" customWidth="1"/>
    <col min="9" max="31" width="9" style="1"/>
  </cols>
  <sheetData>
    <row r="1" spans="2:11" ht="17.25" x14ac:dyDescent="0.2">
      <c r="D1" s="7"/>
      <c r="F1" s="141" t="s">
        <v>20</v>
      </c>
      <c r="G1" s="141"/>
    </row>
    <row r="2" spans="2:11" s="1" customFormat="1" ht="24" x14ac:dyDescent="0.25">
      <c r="B2" s="11" t="s">
        <v>22</v>
      </c>
      <c r="C2" s="9" t="s">
        <v>23</v>
      </c>
      <c r="D2" s="22"/>
    </row>
    <row r="3" spans="2:11" s="1" customFormat="1" x14ac:dyDescent="0.15">
      <c r="D3"/>
    </row>
    <row r="4" spans="2:11" s="1" customFormat="1" ht="17.25" x14ac:dyDescent="0.15">
      <c r="B4" s="6" t="s">
        <v>14</v>
      </c>
      <c r="C4" s="40"/>
      <c r="D4" s="40"/>
      <c r="E4" s="41"/>
      <c r="F4" s="41"/>
      <c r="G4" s="40"/>
      <c r="H4" s="3"/>
      <c r="I4" s="3"/>
      <c r="J4" s="3"/>
      <c r="K4" s="3"/>
    </row>
    <row r="5" spans="2:11" s="1" customFormat="1" x14ac:dyDescent="0.15">
      <c r="B5" s="4" t="s">
        <v>26</v>
      </c>
      <c r="C5" s="4"/>
      <c r="D5" s="5"/>
      <c r="E5" s="4"/>
      <c r="F5" s="4"/>
      <c r="G5" s="4"/>
      <c r="I5" s="2"/>
      <c r="J5" s="2"/>
      <c r="K5" s="2"/>
    </row>
    <row r="6" spans="2:11" s="1" customFormat="1" x14ac:dyDescent="0.15">
      <c r="B6" s="4" t="s">
        <v>5</v>
      </c>
      <c r="C6" s="5" t="s">
        <v>7</v>
      </c>
      <c r="D6" s="5"/>
      <c r="E6" s="4"/>
      <c r="F6" s="4"/>
      <c r="G6" s="4"/>
      <c r="I6" s="2"/>
      <c r="J6" s="2"/>
      <c r="K6" s="2"/>
    </row>
    <row r="7" spans="2:11" s="1" customFormat="1" x14ac:dyDescent="0.15">
      <c r="B7" s="4" t="s">
        <v>6</v>
      </c>
      <c r="C7" s="5" t="s">
        <v>8</v>
      </c>
      <c r="D7" s="5"/>
      <c r="E7" s="4"/>
      <c r="F7" s="4"/>
      <c r="G7" s="4"/>
      <c r="I7" s="2"/>
      <c r="J7" s="2"/>
      <c r="K7" s="2"/>
    </row>
    <row r="8" spans="2:11" s="1" customFormat="1" ht="14.25" thickBot="1" x14ac:dyDescent="0.2">
      <c r="B8" s="46" t="s">
        <v>15</v>
      </c>
      <c r="C8" s="47" t="s">
        <v>9</v>
      </c>
      <c r="D8" s="46"/>
      <c r="E8" s="48"/>
      <c r="F8" s="48"/>
      <c r="G8" s="48"/>
      <c r="I8" s="2"/>
      <c r="J8" s="2"/>
      <c r="K8" s="2"/>
    </row>
    <row r="9" spans="2:11" s="1" customFormat="1" ht="15" thickBot="1" x14ac:dyDescent="0.2">
      <c r="B9" s="50" t="s">
        <v>10</v>
      </c>
      <c r="C9" s="49" t="s">
        <v>25</v>
      </c>
      <c r="D9" s="49" t="s">
        <v>33</v>
      </c>
      <c r="E9" s="142" t="s">
        <v>24</v>
      </c>
      <c r="F9" s="143"/>
      <c r="G9" s="144"/>
    </row>
    <row r="10" spans="2:11" s="1" customFormat="1" ht="17.25" x14ac:dyDescent="0.2">
      <c r="B10" s="66" t="s">
        <v>27</v>
      </c>
      <c r="C10" s="12"/>
      <c r="D10" s="77">
        <f>SUM(D11:D13)</f>
        <v>15</v>
      </c>
      <c r="E10" s="145">
        <f>SUM(E11:G13)</f>
        <v>112200</v>
      </c>
      <c r="F10" s="146"/>
      <c r="G10" s="147"/>
    </row>
    <row r="11" spans="2:11" s="1" customFormat="1" ht="17.25" x14ac:dyDescent="0.2">
      <c r="B11" s="66" t="s">
        <v>18</v>
      </c>
      <c r="C11" s="75" t="s">
        <v>43</v>
      </c>
      <c r="D11" s="14">
        <v>6</v>
      </c>
      <c r="E11" s="125">
        <v>52800</v>
      </c>
      <c r="F11" s="126"/>
      <c r="G11" s="127"/>
    </row>
    <row r="12" spans="2:11" s="1" customFormat="1" ht="17.25" x14ac:dyDescent="0.2">
      <c r="B12" s="74" t="s">
        <v>19</v>
      </c>
      <c r="C12" s="75" t="s">
        <v>44</v>
      </c>
      <c r="D12" s="14">
        <v>6</v>
      </c>
      <c r="E12" s="135">
        <v>39600</v>
      </c>
      <c r="F12" s="136"/>
      <c r="G12" s="137"/>
    </row>
    <row r="13" spans="2:11" s="1" customFormat="1" ht="18" thickBot="1" x14ac:dyDescent="0.2">
      <c r="B13" s="55" t="s">
        <v>21</v>
      </c>
      <c r="C13" s="27" t="s">
        <v>45</v>
      </c>
      <c r="D13" s="15">
        <v>3</v>
      </c>
      <c r="E13" s="128">
        <v>19800</v>
      </c>
      <c r="F13" s="129"/>
      <c r="G13" s="130"/>
      <c r="H13" s="13"/>
    </row>
    <row r="14" spans="2:11" s="1" customFormat="1" ht="17.25" x14ac:dyDescent="0.15">
      <c r="B14" s="74" t="s">
        <v>1</v>
      </c>
      <c r="C14" s="78"/>
      <c r="D14" s="16">
        <f>SUM(D15:D17)</f>
        <v>39</v>
      </c>
      <c r="E14" s="122">
        <f>SUM(E15:G17)</f>
        <v>303600</v>
      </c>
      <c r="F14" s="123"/>
      <c r="G14" s="124"/>
      <c r="H14" s="13"/>
    </row>
    <row r="15" spans="2:11" s="1" customFormat="1" ht="17.25" x14ac:dyDescent="0.15">
      <c r="B15" s="66" t="s">
        <v>18</v>
      </c>
      <c r="C15" s="75" t="s">
        <v>47</v>
      </c>
      <c r="D15" s="19">
        <v>21</v>
      </c>
      <c r="E15" s="125">
        <v>184800</v>
      </c>
      <c r="F15" s="126"/>
      <c r="G15" s="127"/>
    </row>
    <row r="16" spans="2:11" s="1" customFormat="1" ht="17.25" x14ac:dyDescent="0.15">
      <c r="B16" s="74" t="s">
        <v>19</v>
      </c>
      <c r="C16" s="75" t="s">
        <v>46</v>
      </c>
      <c r="D16" s="19">
        <v>9</v>
      </c>
      <c r="E16" s="135">
        <v>59400</v>
      </c>
      <c r="F16" s="136"/>
      <c r="G16" s="137"/>
    </row>
    <row r="17" spans="2:11" s="1" customFormat="1" ht="18" thickBot="1" x14ac:dyDescent="0.2">
      <c r="B17" s="55" t="s">
        <v>21</v>
      </c>
      <c r="C17" s="76" t="s">
        <v>46</v>
      </c>
      <c r="D17" s="17">
        <v>9</v>
      </c>
      <c r="E17" s="135">
        <v>59400</v>
      </c>
      <c r="F17" s="136"/>
      <c r="G17" s="137"/>
      <c r="H17" s="13"/>
    </row>
    <row r="18" spans="2:11" s="1" customFormat="1" ht="17.25" x14ac:dyDescent="0.15">
      <c r="B18" s="74" t="s">
        <v>28</v>
      </c>
      <c r="C18" s="78"/>
      <c r="D18" s="18">
        <f>SUM(D19:D21)</f>
        <v>6</v>
      </c>
      <c r="E18" s="122">
        <f>SUM(E19:G21)</f>
        <v>46200</v>
      </c>
      <c r="F18" s="123"/>
      <c r="G18" s="124"/>
    </row>
    <row r="19" spans="2:11" s="1" customFormat="1" ht="17.25" x14ac:dyDescent="0.15">
      <c r="B19" s="66" t="s">
        <v>18</v>
      </c>
      <c r="C19" s="75" t="s">
        <v>48</v>
      </c>
      <c r="D19" s="19">
        <v>3</v>
      </c>
      <c r="E19" s="125">
        <v>26400</v>
      </c>
      <c r="F19" s="126"/>
      <c r="G19" s="127"/>
    </row>
    <row r="20" spans="2:11" s="1" customFormat="1" ht="17.25" x14ac:dyDescent="0.15">
      <c r="B20" s="74" t="s">
        <v>19</v>
      </c>
      <c r="C20" s="75" t="s">
        <v>45</v>
      </c>
      <c r="D20" s="19">
        <v>3</v>
      </c>
      <c r="E20" s="135">
        <v>19800</v>
      </c>
      <c r="F20" s="136"/>
      <c r="G20" s="137"/>
    </row>
    <row r="21" spans="2:11" s="1" customFormat="1" ht="17.25" customHeight="1" thickBot="1" x14ac:dyDescent="0.2">
      <c r="B21" s="56" t="s">
        <v>21</v>
      </c>
      <c r="C21" s="75" t="s">
        <v>29</v>
      </c>
      <c r="D21" s="17"/>
      <c r="E21" s="135"/>
      <c r="F21" s="136"/>
      <c r="G21" s="137"/>
    </row>
    <row r="22" spans="2:11" s="1" customFormat="1" ht="17.25" customHeight="1" x14ac:dyDescent="0.15">
      <c r="B22" s="74" t="s">
        <v>2</v>
      </c>
      <c r="C22" s="78"/>
      <c r="D22" s="18">
        <f>SUM(D23:D25)</f>
        <v>6</v>
      </c>
      <c r="E22" s="122">
        <f>SUM(E23:G25)</f>
        <v>46200</v>
      </c>
      <c r="F22" s="123"/>
      <c r="G22" s="124"/>
    </row>
    <row r="23" spans="2:11" s="1" customFormat="1" ht="17.25" customHeight="1" x14ac:dyDescent="0.15">
      <c r="B23" s="66" t="s">
        <v>18</v>
      </c>
      <c r="C23" s="75" t="s">
        <v>48</v>
      </c>
      <c r="D23" s="19">
        <v>3</v>
      </c>
      <c r="E23" s="125">
        <v>26400</v>
      </c>
      <c r="F23" s="126"/>
      <c r="G23" s="127"/>
    </row>
    <row r="24" spans="2:11" s="1" customFormat="1" ht="17.25" customHeight="1" x14ac:dyDescent="0.15">
      <c r="B24" s="74" t="s">
        <v>19</v>
      </c>
      <c r="C24" s="75" t="s">
        <v>45</v>
      </c>
      <c r="D24" s="19">
        <v>3</v>
      </c>
      <c r="E24" s="135">
        <v>19800</v>
      </c>
      <c r="F24" s="136"/>
      <c r="G24" s="137"/>
    </row>
    <row r="25" spans="2:11" s="10" customFormat="1" ht="17.25" customHeight="1" thickBot="1" x14ac:dyDescent="0.2">
      <c r="B25" s="55" t="s">
        <v>21</v>
      </c>
      <c r="C25" s="80" t="s">
        <v>29</v>
      </c>
      <c r="D25" s="20"/>
      <c r="E25" s="128"/>
      <c r="F25" s="129"/>
      <c r="G25" s="130"/>
      <c r="I25" s="1"/>
      <c r="J25" s="1"/>
      <c r="K25" s="1"/>
    </row>
    <row r="26" spans="2:11" s="1" customFormat="1" ht="17.25" x14ac:dyDescent="0.15">
      <c r="B26" s="131" t="s">
        <v>11</v>
      </c>
      <c r="C26" s="133" t="s">
        <v>0</v>
      </c>
      <c r="D26" s="26">
        <f>D10+D14+D18+D22</f>
        <v>66</v>
      </c>
      <c r="E26" s="138">
        <f>E10+E14+E18+E22</f>
        <v>508200</v>
      </c>
      <c r="F26" s="139"/>
      <c r="G26" s="140"/>
    </row>
    <row r="27" spans="2:11" s="1" customFormat="1" ht="18" thickBot="1" x14ac:dyDescent="0.2">
      <c r="B27" s="132"/>
      <c r="C27" s="134"/>
      <c r="D27" s="27"/>
      <c r="E27" s="28" t="s">
        <v>17</v>
      </c>
      <c r="F27" s="29">
        <v>0.1</v>
      </c>
      <c r="G27" s="30">
        <f>ROUNDDOWN(E26*F27/(1+(F27/1)),0)</f>
        <v>46200</v>
      </c>
    </row>
    <row r="28" spans="2:11" s="1" customFormat="1" ht="18" thickBot="1" x14ac:dyDescent="0.2">
      <c r="B28" s="54" t="s">
        <v>12</v>
      </c>
      <c r="C28" s="21" t="s">
        <v>13</v>
      </c>
      <c r="D28" s="51"/>
      <c r="E28" s="96">
        <f>ROUNDDOWN(E26*2/3,0)</f>
        <v>338800</v>
      </c>
      <c r="F28" s="97"/>
      <c r="G28" s="98"/>
    </row>
    <row r="29" spans="2:11" s="1" customFormat="1" x14ac:dyDescent="0.15">
      <c r="B29" s="31"/>
      <c r="C29" s="31"/>
      <c r="D29" s="31"/>
      <c r="E29" s="32"/>
      <c r="F29" s="32"/>
      <c r="G29" s="32"/>
    </row>
    <row r="30" spans="2:11" s="1" customFormat="1" ht="18" thickBot="1" x14ac:dyDescent="0.25">
      <c r="B30" s="44" t="s">
        <v>66</v>
      </c>
      <c r="C30" s="45"/>
      <c r="D30" s="31"/>
      <c r="E30" s="32"/>
      <c r="F30" s="32"/>
      <c r="G30" s="32"/>
    </row>
    <row r="31" spans="2:11" s="1" customFormat="1" ht="30.95" customHeight="1" x14ac:dyDescent="0.15">
      <c r="B31" s="53" t="s">
        <v>10</v>
      </c>
      <c r="C31" s="43" t="s">
        <v>25</v>
      </c>
      <c r="D31" s="60" t="s">
        <v>33</v>
      </c>
      <c r="E31" s="99" t="s">
        <v>24</v>
      </c>
      <c r="F31" s="99"/>
      <c r="G31" s="100"/>
    </row>
    <row r="32" spans="2:11" s="10" customFormat="1" ht="30.95" customHeight="1" x14ac:dyDescent="0.15">
      <c r="B32" s="59" t="s">
        <v>67</v>
      </c>
      <c r="C32" s="67"/>
      <c r="D32" s="91">
        <f>SUM(D33:D34)</f>
        <v>48</v>
      </c>
      <c r="E32" s="157">
        <f>SUM(E33:G34)</f>
        <v>422400</v>
      </c>
      <c r="F32" s="158"/>
      <c r="G32" s="159"/>
    </row>
    <row r="33" spans="2:7" s="10" customFormat="1" ht="30.95" customHeight="1" x14ac:dyDescent="0.15">
      <c r="B33" s="66" t="s">
        <v>61</v>
      </c>
      <c r="C33" s="81" t="s">
        <v>31</v>
      </c>
      <c r="D33" s="75">
        <v>24</v>
      </c>
      <c r="E33" s="163">
        <v>211200</v>
      </c>
      <c r="F33" s="164"/>
      <c r="G33" s="165"/>
    </row>
    <row r="34" spans="2:7" s="1" customFormat="1" ht="28.5" x14ac:dyDescent="0.15">
      <c r="B34" s="24" t="s">
        <v>62</v>
      </c>
      <c r="C34" s="68" t="s">
        <v>49</v>
      </c>
      <c r="D34" s="82">
        <v>24</v>
      </c>
      <c r="E34" s="166">
        <v>211200</v>
      </c>
      <c r="F34" s="167"/>
      <c r="G34" s="168"/>
    </row>
    <row r="35" spans="2:7" ht="17.25" x14ac:dyDescent="0.15">
      <c r="B35" s="153" t="s">
        <v>11</v>
      </c>
      <c r="C35" s="106" t="s">
        <v>0</v>
      </c>
      <c r="D35" s="33">
        <f>D32</f>
        <v>48</v>
      </c>
      <c r="E35" s="154">
        <f>E32</f>
        <v>422400</v>
      </c>
      <c r="F35" s="155"/>
      <c r="G35" s="156"/>
    </row>
    <row r="36" spans="2:7" ht="17.25" x14ac:dyDescent="0.15">
      <c r="B36" s="153"/>
      <c r="C36" s="106"/>
      <c r="D36" s="34"/>
      <c r="E36" s="35" t="s">
        <v>17</v>
      </c>
      <c r="F36" s="36">
        <v>0.1</v>
      </c>
      <c r="G36" s="37">
        <f>ROUNDDOWN(E35*F36/(1+(F36/1)),0)</f>
        <v>38400</v>
      </c>
    </row>
    <row r="37" spans="2:7" ht="18" thickBot="1" x14ac:dyDescent="0.2">
      <c r="B37" s="23" t="s">
        <v>12</v>
      </c>
      <c r="C37" s="25" t="s">
        <v>13</v>
      </c>
      <c r="D37" s="52"/>
      <c r="E37" s="101">
        <f>ROUNDDOWN(E35*2/3,0)</f>
        <v>281600</v>
      </c>
      <c r="F37" s="102"/>
      <c r="G37" s="103"/>
    </row>
    <row r="38" spans="2:7" x14ac:dyDescent="0.15">
      <c r="B38" s="31"/>
      <c r="C38" s="31"/>
      <c r="D38" s="31"/>
      <c r="E38" s="32"/>
      <c r="F38" s="32"/>
      <c r="G38" s="32"/>
    </row>
    <row r="39" spans="2:7" ht="14.25" thickBot="1" x14ac:dyDescent="0.2">
      <c r="B39" s="31" t="s">
        <v>32</v>
      </c>
      <c r="C39" s="31"/>
      <c r="D39" s="31"/>
      <c r="E39" s="32"/>
      <c r="F39" s="32"/>
      <c r="G39" s="32"/>
    </row>
    <row r="40" spans="2:7" ht="14.25" x14ac:dyDescent="0.15">
      <c r="B40" s="53" t="s">
        <v>10</v>
      </c>
      <c r="C40" s="43" t="s">
        <v>25</v>
      </c>
      <c r="D40" s="60" t="s">
        <v>33</v>
      </c>
      <c r="E40" s="99" t="s">
        <v>24</v>
      </c>
      <c r="F40" s="99"/>
      <c r="G40" s="100"/>
    </row>
    <row r="41" spans="2:7" ht="17.25" customHeight="1" x14ac:dyDescent="0.15">
      <c r="B41" s="61" t="s">
        <v>34</v>
      </c>
      <c r="C41" s="148" t="s">
        <v>50</v>
      </c>
      <c r="D41" s="64"/>
      <c r="E41" s="169"/>
      <c r="F41" s="170"/>
      <c r="G41" s="171"/>
    </row>
    <row r="42" spans="2:7" ht="17.25" customHeight="1" x14ac:dyDescent="0.15">
      <c r="B42" s="61" t="s">
        <v>35</v>
      </c>
      <c r="C42" s="149"/>
      <c r="D42" s="65">
        <v>12</v>
      </c>
      <c r="E42" s="172">
        <v>105600</v>
      </c>
      <c r="F42" s="173"/>
      <c r="G42" s="174"/>
    </row>
    <row r="43" spans="2:7" ht="24" customHeight="1" x14ac:dyDescent="0.2">
      <c r="B43" s="175" t="s">
        <v>36</v>
      </c>
      <c r="C43" s="106" t="s">
        <v>0</v>
      </c>
      <c r="D43" s="92">
        <f>SUM(D41:D42)</f>
        <v>12</v>
      </c>
      <c r="E43" s="160">
        <f>E42</f>
        <v>105600</v>
      </c>
      <c r="F43" s="161"/>
      <c r="G43" s="162"/>
    </row>
    <row r="44" spans="2:7" ht="17.25" x14ac:dyDescent="0.15">
      <c r="B44" s="176"/>
      <c r="C44" s="106"/>
      <c r="D44" s="65"/>
      <c r="E44" s="70" t="s">
        <v>17</v>
      </c>
      <c r="F44" s="71">
        <v>0.1</v>
      </c>
      <c r="G44" s="72">
        <f>ROUNDDOWN(E43*F44/(1+(F44/1)),0)</f>
        <v>9600</v>
      </c>
    </row>
    <row r="45" spans="2:7" ht="27.75" thickBot="1" x14ac:dyDescent="0.2">
      <c r="B45" s="62" t="s">
        <v>37</v>
      </c>
      <c r="C45" s="25" t="s">
        <v>13</v>
      </c>
      <c r="D45" s="52"/>
      <c r="E45" s="101">
        <f>ROUNDDOWN(E43*2/3,0)</f>
        <v>70400</v>
      </c>
      <c r="F45" s="102"/>
      <c r="G45" s="103"/>
    </row>
    <row r="46" spans="2:7" x14ac:dyDescent="0.15">
      <c r="B46" s="31"/>
      <c r="C46" s="31"/>
      <c r="D46" s="31"/>
      <c r="E46" s="32"/>
      <c r="F46" s="32"/>
      <c r="G46" s="32"/>
    </row>
    <row r="47" spans="2:7" x14ac:dyDescent="0.15">
      <c r="B47" s="31"/>
      <c r="C47" s="93" t="s">
        <v>59</v>
      </c>
      <c r="D47" s="38"/>
      <c r="E47" s="38"/>
      <c r="F47" s="38"/>
      <c r="G47" s="38"/>
    </row>
    <row r="48" spans="2:7" x14ac:dyDescent="0.15">
      <c r="B48" s="31"/>
      <c r="C48" s="31"/>
      <c r="D48" s="31"/>
      <c r="E48" s="32"/>
      <c r="F48" s="32"/>
      <c r="G48" s="32"/>
    </row>
    <row r="49" spans="2:7" x14ac:dyDescent="0.15">
      <c r="B49" s="31"/>
      <c r="C49" s="63" t="s">
        <v>60</v>
      </c>
      <c r="D49" s="38"/>
      <c r="E49" s="38"/>
      <c r="F49" s="38"/>
      <c r="G49" s="38"/>
    </row>
  </sheetData>
  <mergeCells count="38">
    <mergeCell ref="C43:C44"/>
    <mergeCell ref="B43:B44"/>
    <mergeCell ref="E21:G21"/>
    <mergeCell ref="E15:G15"/>
    <mergeCell ref="E14:G14"/>
    <mergeCell ref="E18:G18"/>
    <mergeCell ref="E16:G16"/>
    <mergeCell ref="E17:G17"/>
    <mergeCell ref="E19:G19"/>
    <mergeCell ref="E20:G20"/>
    <mergeCell ref="C41:C42"/>
    <mergeCell ref="B35:B36"/>
    <mergeCell ref="C35:C36"/>
    <mergeCell ref="E35:G35"/>
    <mergeCell ref="E22:G22"/>
    <mergeCell ref="E28:G28"/>
    <mergeCell ref="F1:G1"/>
    <mergeCell ref="E9:G9"/>
    <mergeCell ref="E10:G10"/>
    <mergeCell ref="E12:G12"/>
    <mergeCell ref="E13:G13"/>
    <mergeCell ref="E11:G11"/>
    <mergeCell ref="E23:G23"/>
    <mergeCell ref="E24:G24"/>
    <mergeCell ref="E25:G25"/>
    <mergeCell ref="B26:B27"/>
    <mergeCell ref="C26:C27"/>
    <mergeCell ref="E26:G26"/>
    <mergeCell ref="E31:G31"/>
    <mergeCell ref="E32:G32"/>
    <mergeCell ref="E43:G43"/>
    <mergeCell ref="E45:G45"/>
    <mergeCell ref="E33:G33"/>
    <mergeCell ref="E34:G34"/>
    <mergeCell ref="E41:G41"/>
    <mergeCell ref="E42:G42"/>
    <mergeCell ref="E37:G37"/>
    <mergeCell ref="E40:G40"/>
  </mergeCells>
  <phoneticPr fontId="2"/>
  <dataValidations count="1">
    <dataValidation type="list" allowBlank="1" showInputMessage="1" sqref="F27 F36 F44" xr:uid="{E5DE3C10-27B8-417D-85DC-D35103FAF6C0}">
      <formula1>"５％,８％"</formula1>
    </dataValidation>
  </dataValidations>
  <printOptions horizontalCentered="1"/>
  <pageMargins left="0.39370078740157483" right="0.19685039370078741" top="0.39370078740157483" bottom="0.39370078740157483" header="0.51181102362204722" footer="0.51181102362204722"/>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3D70-8943-41CE-8565-1F2386DC7410}">
  <sheetPr>
    <pageSetUpPr fitToPage="1"/>
  </sheetPr>
  <dimension ref="B1:AE49"/>
  <sheetViews>
    <sheetView workbookViewId="0"/>
  </sheetViews>
  <sheetFormatPr defaultRowHeight="13.5" x14ac:dyDescent="0.15"/>
  <cols>
    <col min="1" max="1" width="4" customWidth="1"/>
    <col min="2" max="2" width="27.625" customWidth="1"/>
    <col min="3" max="3" width="31" customWidth="1"/>
    <col min="4" max="4" width="9.5" bestFit="1" customWidth="1"/>
    <col min="5" max="5" width="8.875" style="1" bestFit="1" customWidth="1"/>
    <col min="6" max="6" width="6.625" style="1" bestFit="1" customWidth="1"/>
    <col min="7" max="7" width="10" style="1" bestFit="1" customWidth="1"/>
    <col min="8" max="8" width="18.125" style="1" customWidth="1"/>
    <col min="9" max="31" width="9" style="1"/>
  </cols>
  <sheetData>
    <row r="1" spans="2:11" ht="17.25" x14ac:dyDescent="0.2">
      <c r="D1" s="7"/>
      <c r="F1" s="141" t="s">
        <v>20</v>
      </c>
      <c r="G1" s="141"/>
    </row>
    <row r="2" spans="2:11" s="1" customFormat="1" ht="24" x14ac:dyDescent="0.25">
      <c r="B2" s="11" t="s">
        <v>51</v>
      </c>
      <c r="C2" s="9" t="s">
        <v>16</v>
      </c>
      <c r="D2" s="22"/>
      <c r="E2" s="186" t="s">
        <v>65</v>
      </c>
      <c r="F2" s="186"/>
      <c r="G2" s="186"/>
    </row>
    <row r="3" spans="2:11" s="1" customFormat="1" x14ac:dyDescent="0.15">
      <c r="D3"/>
      <c r="E3" s="186"/>
      <c r="F3" s="186"/>
      <c r="G3" s="186"/>
    </row>
    <row r="4" spans="2:11" s="1" customFormat="1" ht="17.25" x14ac:dyDescent="0.15">
      <c r="B4" s="6" t="s">
        <v>14</v>
      </c>
      <c r="C4" s="40"/>
      <c r="D4" s="40"/>
      <c r="E4" s="186"/>
      <c r="F4" s="186"/>
      <c r="G4" s="186"/>
      <c r="H4" s="3"/>
      <c r="I4" s="3"/>
      <c r="J4" s="3"/>
      <c r="K4" s="3"/>
    </row>
    <row r="5" spans="2:11" s="1" customFormat="1" x14ac:dyDescent="0.15">
      <c r="B5" s="4" t="s">
        <v>26</v>
      </c>
      <c r="C5" s="4"/>
      <c r="D5" s="5"/>
      <c r="E5" s="4"/>
      <c r="F5" s="4"/>
      <c r="G5" s="4"/>
      <c r="I5" s="2"/>
      <c r="J5" s="2"/>
      <c r="K5" s="2"/>
    </row>
    <row r="6" spans="2:11" s="1" customFormat="1" x14ac:dyDescent="0.15">
      <c r="B6" s="4" t="s">
        <v>5</v>
      </c>
      <c r="C6" s="5" t="s">
        <v>7</v>
      </c>
      <c r="D6" s="5"/>
      <c r="E6" s="4"/>
      <c r="F6" s="4"/>
      <c r="G6" s="4"/>
      <c r="I6" s="2"/>
      <c r="J6" s="2"/>
      <c r="K6" s="2"/>
    </row>
    <row r="7" spans="2:11" s="1" customFormat="1" x14ac:dyDescent="0.15">
      <c r="B7" s="4" t="s">
        <v>6</v>
      </c>
      <c r="C7" s="5" t="s">
        <v>8</v>
      </c>
      <c r="D7" s="5"/>
      <c r="E7" s="4"/>
      <c r="F7" s="4"/>
      <c r="G7" s="4"/>
      <c r="I7" s="2"/>
      <c r="J7" s="2"/>
      <c r="K7" s="2"/>
    </row>
    <row r="8" spans="2:11" s="1" customFormat="1" ht="14.25" thickBot="1" x14ac:dyDescent="0.2">
      <c r="B8" s="46" t="s">
        <v>15</v>
      </c>
      <c r="C8" s="47" t="s">
        <v>9</v>
      </c>
      <c r="D8" s="46"/>
      <c r="E8" s="48"/>
      <c r="F8" s="48"/>
      <c r="G8" s="48"/>
      <c r="I8" s="2"/>
      <c r="J8" s="2"/>
      <c r="K8" s="2"/>
    </row>
    <row r="9" spans="2:11" s="1" customFormat="1" ht="15" thickBot="1" x14ac:dyDescent="0.2">
      <c r="B9" s="50" t="s">
        <v>10</v>
      </c>
      <c r="C9" s="49" t="s">
        <v>25</v>
      </c>
      <c r="D9" s="49" t="s">
        <v>33</v>
      </c>
      <c r="E9" s="142" t="s">
        <v>24</v>
      </c>
      <c r="F9" s="143"/>
      <c r="G9" s="144"/>
    </row>
    <row r="10" spans="2:11" s="1" customFormat="1" ht="17.25" x14ac:dyDescent="0.2">
      <c r="B10" s="66" t="s">
        <v>27</v>
      </c>
      <c r="C10" s="12"/>
      <c r="D10" s="77">
        <f>SUM(D11:D12)</f>
        <v>6</v>
      </c>
      <c r="E10" s="145">
        <f>SUM(E11:G12)</f>
        <v>30000</v>
      </c>
      <c r="F10" s="146"/>
      <c r="G10" s="147"/>
    </row>
    <row r="11" spans="2:11" s="1" customFormat="1" ht="17.25" x14ac:dyDescent="0.2">
      <c r="B11" s="66" t="s">
        <v>18</v>
      </c>
      <c r="C11" s="75" t="s">
        <v>52</v>
      </c>
      <c r="D11" s="14">
        <v>6</v>
      </c>
      <c r="E11" s="125">
        <v>30000</v>
      </c>
      <c r="F11" s="126"/>
      <c r="G11" s="127"/>
    </row>
    <row r="12" spans="2:11" s="1" customFormat="1" ht="18" thickBot="1" x14ac:dyDescent="0.2">
      <c r="B12" s="55"/>
      <c r="C12" s="27"/>
      <c r="D12" s="15"/>
      <c r="E12" s="128"/>
      <c r="F12" s="129"/>
      <c r="G12" s="130"/>
      <c r="H12" s="13"/>
    </row>
    <row r="13" spans="2:11" s="1" customFormat="1" ht="17.25" x14ac:dyDescent="0.15">
      <c r="B13" s="74" t="s">
        <v>1</v>
      </c>
      <c r="C13" s="78"/>
      <c r="D13" s="16">
        <f>SUM(D14:D16)</f>
        <v>38</v>
      </c>
      <c r="E13" s="122">
        <f>SUM(E14:G16)</f>
        <v>190000</v>
      </c>
      <c r="F13" s="123"/>
      <c r="G13" s="124"/>
      <c r="H13" s="13"/>
    </row>
    <row r="14" spans="2:11" s="1" customFormat="1" ht="17.25" x14ac:dyDescent="0.15">
      <c r="B14" s="66" t="s">
        <v>18</v>
      </c>
      <c r="C14" s="75" t="s">
        <v>53</v>
      </c>
      <c r="D14" s="19">
        <v>20</v>
      </c>
      <c r="E14" s="125">
        <v>100000</v>
      </c>
      <c r="F14" s="126"/>
      <c r="G14" s="127"/>
    </row>
    <row r="15" spans="2:11" s="1" customFormat="1" ht="17.25" x14ac:dyDescent="0.15">
      <c r="B15" s="74" t="s">
        <v>19</v>
      </c>
      <c r="C15" s="75" t="s">
        <v>54</v>
      </c>
      <c r="D15" s="19">
        <v>18</v>
      </c>
      <c r="E15" s="135">
        <v>90000</v>
      </c>
      <c r="F15" s="136"/>
      <c r="G15" s="137"/>
    </row>
    <row r="16" spans="2:11" s="1" customFormat="1" ht="18" thickBot="1" x14ac:dyDescent="0.2">
      <c r="B16" s="55"/>
      <c r="C16" s="27"/>
      <c r="D16" s="83"/>
      <c r="E16" s="128"/>
      <c r="F16" s="129"/>
      <c r="G16" s="130"/>
      <c r="H16" s="13"/>
    </row>
    <row r="17" spans="2:11" s="1" customFormat="1" ht="17.25" x14ac:dyDescent="0.15">
      <c r="B17" s="84" t="s">
        <v>56</v>
      </c>
      <c r="C17" s="85"/>
      <c r="D17" s="86">
        <f>SUM(D18:D19)</f>
        <v>35</v>
      </c>
      <c r="E17" s="177">
        <f>SUM(E18:G19)</f>
        <v>262500</v>
      </c>
      <c r="F17" s="178"/>
      <c r="G17" s="179"/>
      <c r="H17" s="13"/>
    </row>
    <row r="18" spans="2:11" s="1" customFormat="1" ht="17.25" x14ac:dyDescent="0.15">
      <c r="B18" s="84" t="s">
        <v>64</v>
      </c>
      <c r="C18" s="85" t="s">
        <v>57</v>
      </c>
      <c r="D18" s="87">
        <v>35</v>
      </c>
      <c r="E18" s="180">
        <v>262500</v>
      </c>
      <c r="F18" s="181"/>
      <c r="G18" s="182"/>
      <c r="H18" s="13"/>
    </row>
    <row r="19" spans="2:11" s="1" customFormat="1" ht="18" thickBot="1" x14ac:dyDescent="0.2">
      <c r="B19" s="88"/>
      <c r="C19" s="89"/>
      <c r="D19" s="87"/>
      <c r="E19" s="183"/>
      <c r="F19" s="184"/>
      <c r="G19" s="185"/>
      <c r="H19" s="13"/>
    </row>
    <row r="20" spans="2:11" s="1" customFormat="1" ht="17.25" x14ac:dyDescent="0.15">
      <c r="B20" s="74" t="s">
        <v>28</v>
      </c>
      <c r="C20" s="78"/>
      <c r="D20" s="18">
        <f>SUM(D21:D22)</f>
        <v>8</v>
      </c>
      <c r="E20" s="122">
        <f>SUM(E21:G22)</f>
        <v>40000</v>
      </c>
      <c r="F20" s="123"/>
      <c r="G20" s="124"/>
    </row>
    <row r="21" spans="2:11" s="1" customFormat="1" ht="17.25" x14ac:dyDescent="0.15">
      <c r="B21" s="66" t="s">
        <v>18</v>
      </c>
      <c r="C21" s="75" t="s">
        <v>55</v>
      </c>
      <c r="D21" s="19">
        <v>8</v>
      </c>
      <c r="E21" s="125">
        <v>40000</v>
      </c>
      <c r="F21" s="126"/>
      <c r="G21" s="127"/>
    </row>
    <row r="22" spans="2:11" s="1" customFormat="1" ht="17.25" customHeight="1" thickBot="1" x14ac:dyDescent="0.2">
      <c r="B22" s="56"/>
      <c r="C22" s="75"/>
      <c r="D22" s="17"/>
      <c r="E22" s="135"/>
      <c r="F22" s="136"/>
      <c r="G22" s="137"/>
    </row>
    <row r="23" spans="2:11" s="1" customFormat="1" ht="17.25" customHeight="1" x14ac:dyDescent="0.15">
      <c r="B23" s="74" t="s">
        <v>2</v>
      </c>
      <c r="C23" s="78"/>
      <c r="D23" s="18">
        <f>SUM(D24:D25)</f>
        <v>3</v>
      </c>
      <c r="E23" s="122">
        <f>SUM(E24:G25)</f>
        <v>26400</v>
      </c>
      <c r="F23" s="123"/>
      <c r="G23" s="124"/>
    </row>
    <row r="24" spans="2:11" s="1" customFormat="1" ht="17.25" customHeight="1" x14ac:dyDescent="0.15">
      <c r="B24" s="66" t="s">
        <v>18</v>
      </c>
      <c r="C24" s="75" t="s">
        <v>55</v>
      </c>
      <c r="D24" s="19">
        <v>3</v>
      </c>
      <c r="E24" s="125">
        <v>26400</v>
      </c>
      <c r="F24" s="126"/>
      <c r="G24" s="127"/>
    </row>
    <row r="25" spans="2:11" s="10" customFormat="1" ht="17.25" customHeight="1" thickBot="1" x14ac:dyDescent="0.2">
      <c r="B25" s="55"/>
      <c r="C25" s="80"/>
      <c r="D25" s="20"/>
      <c r="E25" s="128"/>
      <c r="F25" s="129"/>
      <c r="G25" s="130"/>
      <c r="I25" s="1"/>
      <c r="J25" s="1"/>
      <c r="K25" s="1"/>
    </row>
    <row r="26" spans="2:11" s="1" customFormat="1" ht="17.25" x14ac:dyDescent="0.15">
      <c r="B26" s="131" t="s">
        <v>11</v>
      </c>
      <c r="C26" s="133" t="s">
        <v>0</v>
      </c>
      <c r="D26" s="26">
        <f>D10+D13+D17+D20+D23</f>
        <v>90</v>
      </c>
      <c r="E26" s="138">
        <f>E10+E13+E17+E20+E23</f>
        <v>548900</v>
      </c>
      <c r="F26" s="139"/>
      <c r="G26" s="140"/>
    </row>
    <row r="27" spans="2:11" s="1" customFormat="1" ht="18" thickBot="1" x14ac:dyDescent="0.2">
      <c r="B27" s="132"/>
      <c r="C27" s="134"/>
      <c r="D27" s="27"/>
      <c r="E27" s="28" t="s">
        <v>17</v>
      </c>
      <c r="F27" s="29">
        <v>0.1</v>
      </c>
      <c r="G27" s="30">
        <f>ROUNDDOWN(E26*F27/(1+(F27/1)),0)</f>
        <v>49900</v>
      </c>
    </row>
    <row r="28" spans="2:11" s="1" customFormat="1" ht="18" thickBot="1" x14ac:dyDescent="0.2">
      <c r="B28" s="54" t="s">
        <v>12</v>
      </c>
      <c r="C28" s="21" t="s">
        <v>13</v>
      </c>
      <c r="D28" s="51"/>
      <c r="E28" s="96">
        <f>ROUNDDOWN(E26*2/3,0)</f>
        <v>365933</v>
      </c>
      <c r="F28" s="97"/>
      <c r="G28" s="98"/>
    </row>
    <row r="29" spans="2:11" s="1" customFormat="1" x14ac:dyDescent="0.15">
      <c r="B29" s="31"/>
      <c r="C29" s="31"/>
      <c r="D29" s="31"/>
      <c r="E29" s="32"/>
      <c r="F29" s="32"/>
      <c r="G29" s="32"/>
    </row>
    <row r="30" spans="2:11" s="1" customFormat="1" ht="18" thickBot="1" x14ac:dyDescent="0.25">
      <c r="B30" s="44" t="s">
        <v>66</v>
      </c>
      <c r="C30" s="45"/>
      <c r="D30" s="31"/>
      <c r="E30" s="32"/>
      <c r="F30" s="32"/>
      <c r="G30" s="32"/>
    </row>
    <row r="31" spans="2:11" s="1" customFormat="1" ht="30.95" customHeight="1" x14ac:dyDescent="0.15">
      <c r="B31" s="53" t="s">
        <v>10</v>
      </c>
      <c r="C31" s="43" t="s">
        <v>25</v>
      </c>
      <c r="D31" s="73" t="s">
        <v>33</v>
      </c>
      <c r="E31" s="99" t="s">
        <v>24</v>
      </c>
      <c r="F31" s="99"/>
      <c r="G31" s="100"/>
    </row>
    <row r="32" spans="2:11" s="10" customFormat="1" ht="30.95" customHeight="1" x14ac:dyDescent="0.15">
      <c r="B32" s="59" t="s">
        <v>67</v>
      </c>
      <c r="C32" s="67"/>
      <c r="D32" s="79">
        <f>SUM(D33:D34)</f>
        <v>54</v>
      </c>
      <c r="E32" s="187">
        <f>SUM(E33:G34)</f>
        <v>337500</v>
      </c>
      <c r="F32" s="188"/>
      <c r="G32" s="189"/>
    </row>
    <row r="33" spans="2:7" s="10" customFormat="1" ht="30.95" customHeight="1" x14ac:dyDescent="0.15">
      <c r="B33" s="66" t="s">
        <v>4</v>
      </c>
      <c r="C33" s="81" t="s">
        <v>31</v>
      </c>
      <c r="D33" s="75">
        <v>30</v>
      </c>
      <c r="E33" s="163">
        <v>187500</v>
      </c>
      <c r="F33" s="164"/>
      <c r="G33" s="165"/>
    </row>
    <row r="34" spans="2:7" s="1" customFormat="1" ht="28.5" x14ac:dyDescent="0.15">
      <c r="B34" s="24" t="s">
        <v>3</v>
      </c>
      <c r="C34" s="68" t="s">
        <v>58</v>
      </c>
      <c r="D34" s="82">
        <v>24</v>
      </c>
      <c r="E34" s="166">
        <v>150000</v>
      </c>
      <c r="F34" s="167"/>
      <c r="G34" s="168"/>
    </row>
    <row r="35" spans="2:7" s="1" customFormat="1" ht="17.25" x14ac:dyDescent="0.15">
      <c r="B35" s="153" t="s">
        <v>11</v>
      </c>
      <c r="C35" s="106" t="s">
        <v>0</v>
      </c>
      <c r="D35" s="33">
        <f>D32</f>
        <v>54</v>
      </c>
      <c r="E35" s="154">
        <f>E32</f>
        <v>337500</v>
      </c>
      <c r="F35" s="155"/>
      <c r="G35" s="156"/>
    </row>
    <row r="36" spans="2:7" s="1" customFormat="1" ht="17.25" x14ac:dyDescent="0.15">
      <c r="B36" s="153"/>
      <c r="C36" s="106"/>
      <c r="D36" s="34"/>
      <c r="E36" s="35" t="s">
        <v>17</v>
      </c>
      <c r="F36" s="36">
        <v>0.1</v>
      </c>
      <c r="G36" s="37">
        <f>ROUNDDOWN(E35*F36/(1+(F36/1)),0)</f>
        <v>30681</v>
      </c>
    </row>
    <row r="37" spans="2:7" s="1" customFormat="1" ht="18" thickBot="1" x14ac:dyDescent="0.2">
      <c r="B37" s="23" t="s">
        <v>12</v>
      </c>
      <c r="C37" s="25" t="s">
        <v>13</v>
      </c>
      <c r="D37" s="52"/>
      <c r="E37" s="101">
        <f>ROUNDDOWN(E35*2/3,0)</f>
        <v>225000</v>
      </c>
      <c r="F37" s="102"/>
      <c r="G37" s="103"/>
    </row>
    <row r="38" spans="2:7" s="1" customFormat="1" x14ac:dyDescent="0.15">
      <c r="B38" s="31"/>
      <c r="C38" s="31"/>
      <c r="D38" s="31"/>
      <c r="E38" s="32"/>
      <c r="F38" s="32"/>
      <c r="G38" s="32"/>
    </row>
    <row r="39" spans="2:7" s="1" customFormat="1" ht="14.25" thickBot="1" x14ac:dyDescent="0.2">
      <c r="B39" s="31" t="s">
        <v>32</v>
      </c>
      <c r="C39" s="31"/>
      <c r="D39" s="31"/>
      <c r="E39" s="32"/>
      <c r="F39" s="32"/>
      <c r="G39" s="32"/>
    </row>
    <row r="40" spans="2:7" s="1" customFormat="1" ht="14.25" x14ac:dyDescent="0.15">
      <c r="B40" s="53" t="s">
        <v>10</v>
      </c>
      <c r="C40" s="43" t="s">
        <v>25</v>
      </c>
      <c r="D40" s="73" t="s">
        <v>33</v>
      </c>
      <c r="E40" s="99" t="s">
        <v>24</v>
      </c>
      <c r="F40" s="99"/>
      <c r="G40" s="100"/>
    </row>
    <row r="41" spans="2:7" s="1" customFormat="1" ht="17.25" customHeight="1" x14ac:dyDescent="0.15">
      <c r="B41" s="61" t="s">
        <v>34</v>
      </c>
      <c r="C41" s="148" t="s">
        <v>30</v>
      </c>
      <c r="D41" s="64"/>
      <c r="E41" s="169"/>
      <c r="F41" s="170"/>
      <c r="G41" s="171"/>
    </row>
    <row r="42" spans="2:7" s="1" customFormat="1" ht="17.25" customHeight="1" x14ac:dyDescent="0.15">
      <c r="B42" s="61" t="s">
        <v>35</v>
      </c>
      <c r="C42" s="149"/>
      <c r="D42" s="65">
        <v>0</v>
      </c>
      <c r="E42" s="172">
        <v>0</v>
      </c>
      <c r="F42" s="173"/>
      <c r="G42" s="174"/>
    </row>
    <row r="43" spans="2:7" s="1" customFormat="1" ht="17.25" customHeight="1" x14ac:dyDescent="0.15">
      <c r="B43" s="153" t="s">
        <v>11</v>
      </c>
      <c r="C43" s="106" t="s">
        <v>0</v>
      </c>
      <c r="D43" s="64"/>
      <c r="E43" s="190">
        <f>E41</f>
        <v>0</v>
      </c>
      <c r="F43" s="191"/>
      <c r="G43" s="192"/>
    </row>
    <row r="44" spans="2:7" s="1" customFormat="1" ht="17.25" x14ac:dyDescent="0.15">
      <c r="B44" s="153"/>
      <c r="C44" s="106"/>
      <c r="D44" s="65"/>
      <c r="E44" s="70" t="s">
        <v>17</v>
      </c>
      <c r="F44" s="71">
        <v>0.1</v>
      </c>
      <c r="G44" s="72">
        <f>ROUNDDOWN(E43*F44/(1+(F44/1)),0)</f>
        <v>0</v>
      </c>
    </row>
    <row r="45" spans="2:7" s="1" customFormat="1" ht="27.75" thickBot="1" x14ac:dyDescent="0.2">
      <c r="B45" s="62" t="s">
        <v>37</v>
      </c>
      <c r="C45" s="25" t="s">
        <v>13</v>
      </c>
      <c r="D45" s="52"/>
      <c r="E45" s="101">
        <f>ROUNDDOWN(E43*2/3,0)</f>
        <v>0</v>
      </c>
      <c r="F45" s="102"/>
      <c r="G45" s="103"/>
    </row>
    <row r="46" spans="2:7" s="1" customFormat="1" x14ac:dyDescent="0.15">
      <c r="B46" s="31"/>
      <c r="C46" s="31"/>
      <c r="D46" s="31"/>
      <c r="E46" s="32"/>
      <c r="F46" s="32"/>
      <c r="G46" s="32"/>
    </row>
    <row r="47" spans="2:7" s="1" customFormat="1" x14ac:dyDescent="0.15">
      <c r="B47" s="31"/>
      <c r="C47" s="93" t="s">
        <v>59</v>
      </c>
      <c r="D47" s="38"/>
      <c r="E47" s="38"/>
      <c r="F47" s="38"/>
      <c r="G47" s="38"/>
    </row>
    <row r="48" spans="2:7" s="1" customFormat="1" x14ac:dyDescent="0.15">
      <c r="B48" s="31"/>
      <c r="C48" s="31"/>
      <c r="D48" s="31"/>
      <c r="E48" s="32"/>
      <c r="F48" s="32"/>
      <c r="G48" s="32"/>
    </row>
    <row r="49" spans="2:7" s="1" customFormat="1" x14ac:dyDescent="0.15">
      <c r="B49" s="31"/>
      <c r="C49" s="63" t="s">
        <v>60</v>
      </c>
      <c r="D49" s="38"/>
      <c r="E49" s="38"/>
      <c r="F49" s="38"/>
      <c r="G49" s="38"/>
    </row>
  </sheetData>
  <mergeCells count="39">
    <mergeCell ref="E45:G45"/>
    <mergeCell ref="E33:G33"/>
    <mergeCell ref="E34:G34"/>
    <mergeCell ref="B35:B36"/>
    <mergeCell ref="C35:C36"/>
    <mergeCell ref="E35:G35"/>
    <mergeCell ref="E37:G37"/>
    <mergeCell ref="E40:G40"/>
    <mergeCell ref="C41:C42"/>
    <mergeCell ref="E41:G41"/>
    <mergeCell ref="E42:G42"/>
    <mergeCell ref="E43:G43"/>
    <mergeCell ref="B43:B44"/>
    <mergeCell ref="C43:C44"/>
    <mergeCell ref="B26:B27"/>
    <mergeCell ref="C26:C27"/>
    <mergeCell ref="E26:G26"/>
    <mergeCell ref="E28:G28"/>
    <mergeCell ref="E31:G31"/>
    <mergeCell ref="E32:G32"/>
    <mergeCell ref="E22:G22"/>
    <mergeCell ref="E23:G23"/>
    <mergeCell ref="E24:G24"/>
    <mergeCell ref="E25:G25"/>
    <mergeCell ref="E21:G21"/>
    <mergeCell ref="E17:G17"/>
    <mergeCell ref="E18:G18"/>
    <mergeCell ref="E19:G19"/>
    <mergeCell ref="F1:G1"/>
    <mergeCell ref="E9:G9"/>
    <mergeCell ref="E10:G10"/>
    <mergeCell ref="E11:G11"/>
    <mergeCell ref="E12:G12"/>
    <mergeCell ref="E13:G13"/>
    <mergeCell ref="E14:G14"/>
    <mergeCell ref="E15:G15"/>
    <mergeCell ref="E16:G16"/>
    <mergeCell ref="E20:G20"/>
    <mergeCell ref="E2:G4"/>
  </mergeCells>
  <phoneticPr fontId="2"/>
  <dataValidations count="1">
    <dataValidation type="list" allowBlank="1" showInputMessage="1" sqref="F27 F36 F44" xr:uid="{C5C9A680-E15F-4FAB-ABC2-3C04534126A9}">
      <formula1>"５％,８％"</formula1>
    </dataValidation>
  </dataValidations>
  <printOptions horizontalCentered="1"/>
  <pageMargins left="0.39370078740157483" right="0.19685039370078741" top="0.39370078740157483" bottom="0.39370078740157483" header="0.51181102362204722"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業務別見積明細書</vt:lpstr>
      <vt:lpstr>【記入例】①</vt:lpstr>
      <vt:lpstr>【記入例】②外注あり</vt:lpstr>
      <vt:lpstr>業務別見積明細書!Print_Area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hirayama</dc:creator>
  <cp:lastModifiedBy>b-atsumi</cp:lastModifiedBy>
  <cp:lastPrinted>2022-04-05T04:08:01Z</cp:lastPrinted>
  <dcterms:created xsi:type="dcterms:W3CDTF">1997-01-08T22:48:59Z</dcterms:created>
  <dcterms:modified xsi:type="dcterms:W3CDTF">2022-07-13T00:25:30Z</dcterms:modified>
</cp:coreProperties>
</file>