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defaultThemeVersion="124226"/>
  <mc:AlternateContent xmlns:mc="http://schemas.openxmlformats.org/markup-compatibility/2006">
    <mc:Choice Requires="x15">
      <x15ac:absPath xmlns:x15ac="http://schemas.microsoft.com/office/spreadsheetml/2010/11/ac" url="\\192.168.0.143\再生協共有\経営改善支援センター\07ＨＰ原稿\HP４０５原稿(R4.7.15～）\1新書式　405　R4.7.15～\新書式　３支払申請\"/>
    </mc:Choice>
  </mc:AlternateContent>
  <xr:revisionPtr revIDLastSave="0" documentId="13_ncr:1_{47EE9980-850A-4E87-B514-FB7638CD5790}" xr6:coauthVersionLast="47" xr6:coauthVersionMax="47" xr10:uidLastSave="{00000000-0000-0000-0000-000000000000}"/>
  <bookViews>
    <workbookView xWindow="-120" yWindow="-120" windowWidth="20730" windowHeight="11160" xr2:uid="{00000000-000D-0000-FFFF-FFFF00000000}"/>
  </bookViews>
  <sheets>
    <sheet name="フォーム①個人" sheetId="1" r:id="rId1"/>
    <sheet name="フォーム②法人" sheetId="4" r:id="rId2"/>
  </sheets>
  <definedNames>
    <definedName name="_xlnm.Print_Area" localSheetId="1">フォーム②法人!$A$1:$I$46</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30" i="4" l="1"/>
  <c r="D19" i="4"/>
  <c r="D19" i="1"/>
  <c r="E34" i="4"/>
  <c r="E38" i="1"/>
  <c r="F27" i="4" l="1"/>
  <c r="H34" i="4" l="1"/>
  <c r="F28" i="4"/>
  <c r="F29" i="4" s="1"/>
  <c r="H19" i="4"/>
  <c r="F26" i="1"/>
  <c r="F27" i="1" l="1"/>
  <c r="F29" i="1" s="1"/>
  <c r="H38" i="1"/>
  <c r="F30" i="1" l="1"/>
  <c r="F31" i="1" s="1"/>
  <c r="H32" i="1" l="1"/>
  <c r="F32" i="1"/>
  <c r="F34" i="1" s="1"/>
  <c r="F35" i="1" s="1"/>
  <c r="D33" i="1"/>
  <c r="H19" i="1"/>
</calcChain>
</file>

<file path=xl/sharedStrings.xml><?xml version="1.0" encoding="utf-8"?>
<sst xmlns="http://schemas.openxmlformats.org/spreadsheetml/2006/main" count="123" uniqueCount="82">
  <si>
    <t>住所</t>
    <rPh sb="0" eb="2">
      <t>ジュウショ</t>
    </rPh>
    <phoneticPr fontId="2"/>
  </si>
  <si>
    <t>円</t>
    <rPh sb="0" eb="1">
      <t>エン</t>
    </rPh>
    <phoneticPr fontId="2"/>
  </si>
  <si>
    <t>内訳</t>
    <rPh sb="0" eb="2">
      <t>ウチワケ</t>
    </rPh>
    <phoneticPr fontId="2"/>
  </si>
  <si>
    <t>申請者領収書金額</t>
    <rPh sb="0" eb="3">
      <t>シンセイシャ</t>
    </rPh>
    <rPh sb="3" eb="6">
      <t>リョウシュウショ</t>
    </rPh>
    <rPh sb="6" eb="8">
      <t>キンガク</t>
    </rPh>
    <phoneticPr fontId="2"/>
  </si>
  <si>
    <t>&lt;認定支援機関が個人の場合&gt;</t>
    <rPh sb="1" eb="3">
      <t>ニンテイ</t>
    </rPh>
    <rPh sb="3" eb="5">
      <t>シエン</t>
    </rPh>
    <rPh sb="5" eb="7">
      <t>キカン</t>
    </rPh>
    <rPh sb="8" eb="10">
      <t>コジン</t>
    </rPh>
    <rPh sb="11" eb="13">
      <t>バアイ</t>
    </rPh>
    <phoneticPr fontId="2"/>
  </si>
  <si>
    <t>振込先</t>
    <rPh sb="0" eb="2">
      <t>フリコミ</t>
    </rPh>
    <rPh sb="2" eb="3">
      <t>サキ</t>
    </rPh>
    <phoneticPr fontId="2"/>
  </si>
  <si>
    <t>&lt;認定支援機関が法人の場合&gt;</t>
    <rPh sb="1" eb="3">
      <t>ニンテイ</t>
    </rPh>
    <rPh sb="3" eb="5">
      <t>シエン</t>
    </rPh>
    <rPh sb="5" eb="7">
      <t>キカン</t>
    </rPh>
    <rPh sb="8" eb="10">
      <t>ホウジン</t>
    </rPh>
    <rPh sb="11" eb="13">
      <t>バアイ</t>
    </rPh>
    <phoneticPr fontId="2"/>
  </si>
  <si>
    <t>計画策定費用見積額</t>
    <rPh sb="0" eb="2">
      <t>ケイカク</t>
    </rPh>
    <rPh sb="2" eb="4">
      <t>サクテイ</t>
    </rPh>
    <rPh sb="4" eb="6">
      <t>ヒヨウ</t>
    </rPh>
    <rPh sb="6" eb="8">
      <t>ミツ</t>
    </rPh>
    <rPh sb="8" eb="9">
      <t>ガク</t>
    </rPh>
    <phoneticPr fontId="2"/>
  </si>
  <si>
    <t>支払予定上限</t>
    <rPh sb="0" eb="2">
      <t>シハライ</t>
    </rPh>
    <rPh sb="2" eb="4">
      <t>ヨテイ</t>
    </rPh>
    <rPh sb="4" eb="6">
      <t>ジョウゲン</t>
    </rPh>
    <phoneticPr fontId="2"/>
  </si>
  <si>
    <t>円</t>
    <rPh sb="0" eb="1">
      <t>エン</t>
    </rPh>
    <phoneticPr fontId="2"/>
  </si>
  <si>
    <t>円</t>
    <rPh sb="0" eb="1">
      <t>エン</t>
    </rPh>
    <phoneticPr fontId="2"/>
  </si>
  <si>
    <t>円　≧</t>
    <rPh sb="0" eb="1">
      <t>エン</t>
    </rPh>
    <phoneticPr fontId="2"/>
  </si>
  <si>
    <t>　　　↑</t>
    <phoneticPr fontId="2"/>
  </si>
  <si>
    <t>うち消費税等</t>
    <rPh sb="2" eb="5">
      <t>ショウヒゼイ</t>
    </rPh>
    <rPh sb="5" eb="6">
      <t>トウ</t>
    </rPh>
    <phoneticPr fontId="2"/>
  </si>
  <si>
    <t>税抜金額</t>
    <rPh sb="0" eb="1">
      <t>ゼイ</t>
    </rPh>
    <rPh sb="1" eb="2">
      <t>ヌ</t>
    </rPh>
    <rPh sb="2" eb="4">
      <t>キンガク</t>
    </rPh>
    <phoneticPr fontId="2"/>
  </si>
  <si>
    <t>円）</t>
    <rPh sb="0" eb="1">
      <t>エン</t>
    </rPh>
    <phoneticPr fontId="2"/>
  </si>
  <si>
    <t>（うち消費税等</t>
    <rPh sb="3" eb="6">
      <t>ショウヒゼイ</t>
    </rPh>
    <rPh sb="6" eb="7">
      <t>トウ</t>
    </rPh>
    <phoneticPr fontId="2"/>
  </si>
  <si>
    <t>請求金額計</t>
    <rPh sb="0" eb="2">
      <t>セイキュウ</t>
    </rPh>
    <rPh sb="2" eb="4">
      <t>キンガク</t>
    </rPh>
    <rPh sb="4" eb="5">
      <t>ケイ</t>
    </rPh>
    <phoneticPr fontId="2"/>
  </si>
  <si>
    <t>費用総額</t>
    <rPh sb="0" eb="2">
      <t>ヒヨウ</t>
    </rPh>
    <rPh sb="2" eb="3">
      <t>ソウ</t>
    </rPh>
    <rPh sb="3" eb="4">
      <t>ガク</t>
    </rPh>
    <phoneticPr fontId="2"/>
  </si>
  <si>
    <t>費用総額</t>
    <rPh sb="0" eb="2">
      <t>ヒヨウ</t>
    </rPh>
    <rPh sb="2" eb="4">
      <t>ソウガク</t>
    </rPh>
    <phoneticPr fontId="2"/>
  </si>
  <si>
    <t>確認</t>
    <rPh sb="0" eb="2">
      <t>カクニン</t>
    </rPh>
    <phoneticPr fontId="2"/>
  </si>
  <si>
    <t>事項</t>
    <rPh sb="0" eb="2">
      <t>ジコウ</t>
    </rPh>
    <phoneticPr fontId="2"/>
  </si>
  <si>
    <r>
      <t>但し、</t>
    </r>
    <r>
      <rPr>
        <sz val="11"/>
        <color rgb="FFFF0000"/>
        <rFont val="ＭＳ Ｐゴシック"/>
        <family val="3"/>
        <charset val="128"/>
        <scheme val="minor"/>
      </rPr>
      <t>○○○株式会社</t>
    </r>
    <r>
      <rPr>
        <sz val="11"/>
        <color theme="1"/>
        <rFont val="ＭＳ Ｐゴシック"/>
        <family val="2"/>
        <charset val="128"/>
        <scheme val="minor"/>
      </rPr>
      <t>経営改善計画策定支援に係る費用支払として</t>
    </r>
    <rPh sb="0" eb="1">
      <t>タダ</t>
    </rPh>
    <rPh sb="6" eb="10">
      <t>カブシキガイシャ</t>
    </rPh>
    <rPh sb="10" eb="12">
      <t>ケイエイ</t>
    </rPh>
    <rPh sb="12" eb="14">
      <t>カイゼン</t>
    </rPh>
    <rPh sb="14" eb="16">
      <t>ケイカク</t>
    </rPh>
    <rPh sb="16" eb="18">
      <t>サクテイ</t>
    </rPh>
    <rPh sb="18" eb="20">
      <t>シエン</t>
    </rPh>
    <rPh sb="21" eb="22">
      <t>カカ</t>
    </rPh>
    <rPh sb="23" eb="25">
      <t>ヒヨウ</t>
    </rPh>
    <rPh sb="25" eb="27">
      <t>シハライ</t>
    </rPh>
    <phoneticPr fontId="2"/>
  </si>
  <si>
    <t>認定支援機関名</t>
    <rPh sb="0" eb="2">
      <t>ニンテイ</t>
    </rPh>
    <rPh sb="2" eb="4">
      <t>シエン</t>
    </rPh>
    <rPh sb="4" eb="6">
      <t>キカン</t>
    </rPh>
    <rPh sb="6" eb="7">
      <t>メイ</t>
    </rPh>
    <phoneticPr fontId="2"/>
  </si>
  <si>
    <t>個人・源泉税率</t>
    <rPh sb="0" eb="2">
      <t>コジン</t>
    </rPh>
    <rPh sb="3" eb="5">
      <t>ゲンセン</t>
    </rPh>
    <rPh sb="5" eb="6">
      <t>ゼイ</t>
    </rPh>
    <rPh sb="6" eb="7">
      <t>リツ</t>
    </rPh>
    <phoneticPr fontId="2"/>
  </si>
  <si>
    <t>確認印</t>
    <rPh sb="0" eb="3">
      <t>カクニンイン</t>
    </rPh>
    <phoneticPr fontId="2"/>
  </si>
  <si>
    <t>検印</t>
    <rPh sb="0" eb="2">
      <t>ケンイン</t>
    </rPh>
    <phoneticPr fontId="2"/>
  </si>
  <si>
    <t>センター使用欄</t>
    <rPh sb="4" eb="6">
      <t>シヨウ</t>
    </rPh>
    <rPh sb="6" eb="7">
      <t>ラン</t>
    </rPh>
    <phoneticPr fontId="2"/>
  </si>
  <si>
    <t>令和　　年　　月　　日</t>
    <rPh sb="0" eb="1">
      <t>レイ</t>
    </rPh>
    <rPh sb="1" eb="2">
      <t>ワ</t>
    </rPh>
    <rPh sb="4" eb="5">
      <t>ネン</t>
    </rPh>
    <rPh sb="7" eb="8">
      <t>ガツ</t>
    </rPh>
    <rPh sb="10" eb="11">
      <t>ニチ</t>
    </rPh>
    <phoneticPr fontId="2"/>
  </si>
  <si>
    <t>上記の振込先口座は支払先登録書に届出した振込先口座をご記入ください。</t>
    <rPh sb="0" eb="2">
      <t>ジョウキ</t>
    </rPh>
    <rPh sb="3" eb="5">
      <t>フリコミ</t>
    </rPh>
    <rPh sb="5" eb="6">
      <t>サキ</t>
    </rPh>
    <rPh sb="6" eb="8">
      <t>コウザ</t>
    </rPh>
    <rPh sb="9" eb="11">
      <t>シハライ</t>
    </rPh>
    <rPh sb="11" eb="12">
      <t>サキ</t>
    </rPh>
    <rPh sb="12" eb="14">
      <t>トウロク</t>
    </rPh>
    <rPh sb="14" eb="15">
      <t>ショ</t>
    </rPh>
    <rPh sb="16" eb="18">
      <t>トドケデ</t>
    </rPh>
    <rPh sb="20" eb="22">
      <t>フリコミ</t>
    </rPh>
    <rPh sb="22" eb="23">
      <t>サキ</t>
    </rPh>
    <rPh sb="23" eb="25">
      <t>コウザ</t>
    </rPh>
    <rPh sb="27" eb="29">
      <t>キニュウ</t>
    </rPh>
    <phoneticPr fontId="2"/>
  </si>
  <si>
    <t>（消費税１０％用）</t>
    <rPh sb="1" eb="4">
      <t>ショウヒゼイ</t>
    </rPh>
    <rPh sb="7" eb="8">
      <t>ヨウ</t>
    </rPh>
    <phoneticPr fontId="2"/>
  </si>
  <si>
    <t>〒</t>
    <phoneticPr fontId="2"/>
  </si>
  <si>
    <t>住所</t>
    <rPh sb="0" eb="2">
      <t>ジュウショ</t>
    </rPh>
    <phoneticPr fontId="2"/>
  </si>
  <si>
    <t>認定経営革新等支援機関名</t>
    <rPh sb="0" eb="6">
      <t>ニンテイケイエイカクシン</t>
    </rPh>
    <rPh sb="6" eb="7">
      <t>トウ</t>
    </rPh>
    <rPh sb="7" eb="11">
      <t>シエンキカン</t>
    </rPh>
    <rPh sb="11" eb="12">
      <t>メイ</t>
    </rPh>
    <phoneticPr fontId="2"/>
  </si>
  <si>
    <t>印</t>
    <rPh sb="0" eb="1">
      <t>イン</t>
    </rPh>
    <phoneticPr fontId="2"/>
  </si>
  <si>
    <t>（利用申請使用印）</t>
    <rPh sb="1" eb="5">
      <t>リヨウシンセイ</t>
    </rPh>
    <rPh sb="5" eb="7">
      <t>シヨウ</t>
    </rPh>
    <rPh sb="7" eb="8">
      <t>イン</t>
    </rPh>
    <phoneticPr fontId="2"/>
  </si>
  <si>
    <t>（小数点以下切上げ）</t>
    <rPh sb="1" eb="7">
      <t>ショウスウテンイカキ</t>
    </rPh>
    <rPh sb="7" eb="8">
      <t>ア</t>
    </rPh>
    <phoneticPr fontId="2"/>
  </si>
  <si>
    <t>(a)　　（別紙２－４）</t>
    <phoneticPr fontId="2"/>
  </si>
  <si>
    <t>(b)</t>
    <phoneticPr fontId="2"/>
  </si>
  <si>
    <t>B＝A/2</t>
    <phoneticPr fontId="2"/>
  </si>
  <si>
    <t>C＝A-B</t>
    <phoneticPr fontId="2"/>
  </si>
  <si>
    <t>A=(a)-(b)</t>
    <phoneticPr fontId="2"/>
  </si>
  <si>
    <t>D＝C×10／１10</t>
    <phoneticPr fontId="2"/>
  </si>
  <si>
    <t>E＝C－D</t>
    <phoneticPr fontId="2"/>
  </si>
  <si>
    <t>G＝Ｃ－F</t>
    <phoneticPr fontId="2"/>
  </si>
  <si>
    <t>(うち消費税等</t>
    <rPh sb="3" eb="6">
      <t>ショウヒゼイ</t>
    </rPh>
    <rPh sb="6" eb="7">
      <t>トウ</t>
    </rPh>
    <phoneticPr fontId="2"/>
  </si>
  <si>
    <t>円）</t>
    <rPh sb="0" eb="1">
      <t>エン</t>
    </rPh>
    <phoneticPr fontId="2"/>
  </si>
  <si>
    <t>初回振込金額</t>
    <rPh sb="0" eb="2">
      <t>ショカイ</t>
    </rPh>
    <rPh sb="2" eb="4">
      <t>フリコミ</t>
    </rPh>
    <rPh sb="4" eb="6">
      <t>キンガク</t>
    </rPh>
    <phoneticPr fontId="2"/>
  </si>
  <si>
    <t>口座名義（フリガナ）</t>
    <rPh sb="0" eb="4">
      <t>コウザメイギ</t>
    </rPh>
    <phoneticPr fontId="2"/>
  </si>
  <si>
    <t>振込口座を変更する場合は、口座の変更届を提出して下さい。</t>
    <rPh sb="0" eb="4">
      <t>フリコミコウザ</t>
    </rPh>
    <rPh sb="5" eb="7">
      <t>ヘンコウ</t>
    </rPh>
    <rPh sb="9" eb="11">
      <t>バアイ</t>
    </rPh>
    <rPh sb="13" eb="15">
      <t>コウザ</t>
    </rPh>
    <rPh sb="16" eb="19">
      <t>ヘンコウトドケ</t>
    </rPh>
    <rPh sb="20" eb="22">
      <t>テイシュツ</t>
    </rPh>
    <rPh sb="24" eb="25">
      <t>クダ</t>
    </rPh>
    <phoneticPr fontId="2"/>
  </si>
  <si>
    <t>静岡県支援中小企業活性化協議会　御中</t>
    <rPh sb="0" eb="2">
      <t>シズオカ</t>
    </rPh>
    <rPh sb="2" eb="3">
      <t>ケン</t>
    </rPh>
    <rPh sb="3" eb="5">
      <t>シエン</t>
    </rPh>
    <rPh sb="5" eb="7">
      <t>チュウショウ</t>
    </rPh>
    <rPh sb="7" eb="9">
      <t>キギョウ</t>
    </rPh>
    <rPh sb="9" eb="11">
      <t>カッセイ</t>
    </rPh>
    <rPh sb="11" eb="12">
      <t>カ</t>
    </rPh>
    <rPh sb="12" eb="15">
      <t>キョウギカイ</t>
    </rPh>
    <rPh sb="16" eb="18">
      <t>オンチュウ</t>
    </rPh>
    <phoneticPr fontId="2"/>
  </si>
  <si>
    <t>印</t>
    <rPh sb="0" eb="1">
      <t>イン</t>
    </rPh>
    <phoneticPr fontId="2"/>
  </si>
  <si>
    <t>円</t>
    <rPh sb="0" eb="1">
      <t>エン</t>
    </rPh>
    <phoneticPr fontId="2"/>
  </si>
  <si>
    <t>初回振込金額</t>
    <rPh sb="0" eb="6">
      <t>ショカイフリコミキンガク</t>
    </rPh>
    <phoneticPr fontId="2"/>
  </si>
  <si>
    <t>（うち消費税</t>
    <rPh sb="3" eb="6">
      <t>ショウヒゼイ</t>
    </rPh>
    <phoneticPr fontId="2"/>
  </si>
  <si>
    <t>円）</t>
    <rPh sb="0" eb="1">
      <t>エン</t>
    </rPh>
    <phoneticPr fontId="2"/>
  </si>
  <si>
    <t>円　　　　</t>
    <rPh sb="0" eb="1">
      <t>エン</t>
    </rPh>
    <phoneticPr fontId="2"/>
  </si>
  <si>
    <t>A</t>
    <phoneticPr fontId="2"/>
  </si>
  <si>
    <t>B</t>
    <phoneticPr fontId="2"/>
  </si>
  <si>
    <t>C = A-B</t>
    <phoneticPr fontId="2"/>
  </si>
  <si>
    <r>
      <t>D = C÷２</t>
    </r>
    <r>
      <rPr>
        <sz val="8"/>
        <color theme="1"/>
        <rFont val="ＭＳ Ｐゴシック"/>
        <family val="3"/>
        <charset val="128"/>
        <scheme val="minor"/>
      </rPr>
      <t>（小数点以下切上）</t>
    </r>
    <rPh sb="8" eb="14">
      <t>ショウスウテンイカキ</t>
    </rPh>
    <rPh sb="14" eb="15">
      <t>ア</t>
    </rPh>
    <phoneticPr fontId="2"/>
  </si>
  <si>
    <t>E = C-D</t>
    <phoneticPr fontId="2"/>
  </si>
  <si>
    <t>F　=　D×１０/１１０</t>
    <phoneticPr fontId="2"/>
  </si>
  <si>
    <t>留保金額（伴走支援実施まで）</t>
    <rPh sb="0" eb="4">
      <t>リュウホキンガク</t>
    </rPh>
    <rPh sb="5" eb="11">
      <t>バンソウシエンジッシ</t>
    </rPh>
    <phoneticPr fontId="2"/>
  </si>
  <si>
    <t>留保金額（伴走支援実施まで）</t>
    <rPh sb="0" eb="4">
      <t>リュウホキンガク</t>
    </rPh>
    <rPh sb="5" eb="9">
      <t>バンソウシエン</t>
    </rPh>
    <rPh sb="9" eb="11">
      <t>ジッシ</t>
    </rPh>
    <phoneticPr fontId="2"/>
  </si>
  <si>
    <t>静岡商工会議所</t>
    <rPh sb="0" eb="7">
      <t>シズオカショウコウカイギショ</t>
    </rPh>
    <phoneticPr fontId="2"/>
  </si>
  <si>
    <t>【経営改善計画策定支援事業】</t>
    <rPh sb="1" eb="13">
      <t>ケイエイカイゼンケイカクサクテイシエンジギョウ</t>
    </rPh>
    <phoneticPr fontId="2"/>
  </si>
  <si>
    <t>部分のみ入力できます。自動計算されます</t>
    <rPh sb="0" eb="2">
      <t>ブブン</t>
    </rPh>
    <rPh sb="4" eb="6">
      <t>ニュウリョク</t>
    </rPh>
    <rPh sb="11" eb="13">
      <t>ジドウ</t>
    </rPh>
    <rPh sb="13" eb="15">
      <t>ケイサン</t>
    </rPh>
    <phoneticPr fontId="2"/>
  </si>
  <si>
    <t>静岡商工会議所</t>
    <phoneticPr fontId="2"/>
  </si>
  <si>
    <t>（利用申請使用印）</t>
    <phoneticPr fontId="2"/>
  </si>
  <si>
    <t>部分のみ入力してください。自動計算されます。</t>
    <rPh sb="0" eb="2">
      <t>ブブン</t>
    </rPh>
    <rPh sb="4" eb="6">
      <t>ニュウリョク</t>
    </rPh>
    <rPh sb="13" eb="15">
      <t>ジドウ</t>
    </rPh>
    <rPh sb="15" eb="17">
      <t>ケイサン</t>
    </rPh>
    <phoneticPr fontId="2"/>
  </si>
  <si>
    <t>(伴走費用・金融機関交渉費用除く）</t>
    <rPh sb="1" eb="5">
      <t>バンソウヒヨウ</t>
    </rPh>
    <rPh sb="6" eb="10">
      <t>キンユウキカン</t>
    </rPh>
    <rPh sb="10" eb="15">
      <t>コウショウヒヨウノゾ</t>
    </rPh>
    <phoneticPr fontId="2"/>
  </si>
  <si>
    <t>（計画策定費用見積額の2/3以下かつ２００万円以下）</t>
    <rPh sb="1" eb="5">
      <t>ケイカクサクテイ</t>
    </rPh>
    <rPh sb="5" eb="7">
      <t>ヒヨウ</t>
    </rPh>
    <rPh sb="7" eb="9">
      <t>ミツ</t>
    </rPh>
    <rPh sb="9" eb="10">
      <t>ガク</t>
    </rPh>
    <rPh sb="14" eb="16">
      <t>イカ</t>
    </rPh>
    <rPh sb="21" eb="23">
      <t>マンエン</t>
    </rPh>
    <rPh sb="23" eb="25">
      <t>イカ</t>
    </rPh>
    <phoneticPr fontId="2"/>
  </si>
  <si>
    <t>協議会　初回費用請求額</t>
    <rPh sb="0" eb="3">
      <t>キョウギカイ</t>
    </rPh>
    <rPh sb="4" eb="6">
      <t>ショカイ</t>
    </rPh>
    <rPh sb="6" eb="8">
      <t>ヒヨウ</t>
    </rPh>
    <rPh sb="8" eb="10">
      <t>セイキュウ</t>
    </rPh>
    <rPh sb="10" eb="11">
      <t>ガク</t>
    </rPh>
    <phoneticPr fontId="2"/>
  </si>
  <si>
    <r>
      <t>経営改善計画策定費用請求書(初回：</t>
    </r>
    <r>
      <rPr>
        <sz val="16"/>
        <color theme="1"/>
        <rFont val="ＭＳ Ｐゴシック"/>
        <family val="3"/>
        <charset val="128"/>
        <scheme val="minor"/>
      </rPr>
      <t>協議会負担の</t>
    </r>
    <r>
      <rPr>
        <sz val="18"/>
        <color theme="1"/>
        <rFont val="ＭＳ Ｐゴシック"/>
        <family val="2"/>
        <charset val="128"/>
        <scheme val="minor"/>
      </rPr>
      <t>１/２）</t>
    </r>
    <rPh sb="0" eb="4">
      <t>ケイエイカイゼン</t>
    </rPh>
    <rPh sb="4" eb="6">
      <t>ケイカク</t>
    </rPh>
    <rPh sb="6" eb="8">
      <t>サクテイ</t>
    </rPh>
    <rPh sb="8" eb="10">
      <t>ヒヨウ</t>
    </rPh>
    <rPh sb="10" eb="13">
      <t>セイキュウショ</t>
    </rPh>
    <rPh sb="14" eb="16">
      <t>ショカイ</t>
    </rPh>
    <rPh sb="17" eb="22">
      <t>キョウギカイフタン</t>
    </rPh>
    <phoneticPr fontId="2"/>
  </si>
  <si>
    <r>
      <t>請求額</t>
    </r>
    <r>
      <rPr>
        <sz val="14"/>
        <color theme="1"/>
        <rFont val="ＭＳ Ｐゴシック"/>
        <family val="3"/>
        <charset val="128"/>
        <scheme val="minor"/>
      </rPr>
      <t>（初回）</t>
    </r>
    <rPh sb="0" eb="2">
      <t>セイキュウ</t>
    </rPh>
    <rPh sb="2" eb="3">
      <t>ガク</t>
    </rPh>
    <rPh sb="4" eb="6">
      <t>ショカイ</t>
    </rPh>
    <phoneticPr fontId="2"/>
  </si>
  <si>
    <t>請求額（初回）</t>
    <rPh sb="0" eb="2">
      <t>セイキュウ</t>
    </rPh>
    <rPh sb="2" eb="3">
      <t>ガク</t>
    </rPh>
    <rPh sb="4" eb="6">
      <t>ショカイ</t>
    </rPh>
    <phoneticPr fontId="2"/>
  </si>
  <si>
    <r>
      <t>経営改善計画策定費用請求書(初回：</t>
    </r>
    <r>
      <rPr>
        <sz val="16"/>
        <color theme="1"/>
        <rFont val="ＭＳ Ｐゴシック"/>
        <family val="3"/>
        <charset val="128"/>
        <scheme val="minor"/>
      </rPr>
      <t>協議会負担の</t>
    </r>
    <r>
      <rPr>
        <sz val="18"/>
        <color theme="1"/>
        <rFont val="ＭＳ Ｐゴシック"/>
        <family val="2"/>
        <charset val="128"/>
        <scheme val="minor"/>
      </rPr>
      <t>１/２）</t>
    </r>
    <rPh sb="0" eb="4">
      <t>ケイエイカイゼン</t>
    </rPh>
    <rPh sb="4" eb="6">
      <t>ケイカク</t>
    </rPh>
    <rPh sb="6" eb="8">
      <t>サクテイ</t>
    </rPh>
    <rPh sb="8" eb="10">
      <t>ヒヨウ</t>
    </rPh>
    <rPh sb="10" eb="13">
      <t>セイキュウショ</t>
    </rPh>
    <rPh sb="14" eb="16">
      <t>ショカイ</t>
    </rPh>
    <rPh sb="17" eb="20">
      <t>キョウギカイ</t>
    </rPh>
    <rPh sb="20" eb="22">
      <t>フタン</t>
    </rPh>
    <phoneticPr fontId="2"/>
  </si>
  <si>
    <t>差引　協議会費用負担額（税込）</t>
    <rPh sb="0" eb="2">
      <t>サシヒキ</t>
    </rPh>
    <rPh sb="3" eb="6">
      <t>キョウギカイ</t>
    </rPh>
    <rPh sb="6" eb="8">
      <t>ヒヨウ</t>
    </rPh>
    <rPh sb="8" eb="10">
      <t>フタン</t>
    </rPh>
    <rPh sb="10" eb="11">
      <t>ガク</t>
    </rPh>
    <rPh sb="12" eb="14">
      <t>ゼイコ</t>
    </rPh>
    <phoneticPr fontId="2"/>
  </si>
  <si>
    <t>差引 協議会費用負担額（税込）</t>
    <rPh sb="0" eb="2">
      <t>サシヒキ</t>
    </rPh>
    <rPh sb="3" eb="6">
      <t>キョウギカイ</t>
    </rPh>
    <rPh sb="6" eb="8">
      <t>ヒヨウ</t>
    </rPh>
    <rPh sb="8" eb="10">
      <t>フタン</t>
    </rPh>
    <rPh sb="10" eb="11">
      <t>ガク</t>
    </rPh>
    <rPh sb="12" eb="14">
      <t>ゼイコ</t>
    </rPh>
    <phoneticPr fontId="2"/>
  </si>
  <si>
    <t>源泉所得税(10.21%)</t>
    <rPh sb="0" eb="2">
      <t>ゲンセン</t>
    </rPh>
    <rPh sb="2" eb="5">
      <t>ショトクゼイ</t>
    </rPh>
    <phoneticPr fontId="2"/>
  </si>
  <si>
    <t>○○銀行　△△支店　　　普通預金　NO.１２３４５６７</t>
    <rPh sb="2" eb="4">
      <t>ギンコウ</t>
    </rPh>
    <rPh sb="7" eb="9">
      <t>シテン</t>
    </rPh>
    <rPh sb="12" eb="16">
      <t>フツウヨキン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</si>
</sst>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1"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sz val="16"/>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sz val="18"/>
      <color theme="1"/>
      <name val="ＭＳ Ｐゴシック"/>
      <family val="3"/>
      <charset val="128"/>
      <scheme val="minor"/>
    </font>
    <font>
      <sz val="11"/>
      <color rgb="FFFF0000"/>
      <name val="ＭＳ Ｐゴシック"/>
      <family val="3"/>
      <charset val="128"/>
      <scheme val="minor"/>
    </font>
    <font>
      <sz val="11"/>
      <color rgb="FFFF0000"/>
      <name val="ＭＳ Ｐゴシック"/>
      <family val="2"/>
      <charset val="128"/>
      <scheme val="minor"/>
    </font>
    <font>
      <sz val="12"/>
      <color theme="1"/>
      <name val="ＭＳ Ｐゴシック"/>
      <family val="2"/>
      <charset val="128"/>
      <scheme val="minor"/>
    </font>
    <font>
      <b/>
      <sz val="11"/>
      <color theme="1"/>
      <name val="ＭＳ Ｐゴシック"/>
      <family val="3"/>
      <charset val="128"/>
      <scheme val="minor"/>
    </font>
    <font>
      <b/>
      <sz val="14"/>
      <color theme="1"/>
      <name val="ＭＳ Ｐゴシック"/>
      <family val="3"/>
      <charset val="128"/>
      <scheme val="minor"/>
    </font>
    <font>
      <sz val="8"/>
      <color theme="1"/>
      <name val="ＭＳ Ｐゴシック"/>
      <family val="3"/>
      <charset val="128"/>
      <scheme val="minor"/>
    </font>
    <font>
      <sz val="14"/>
      <color theme="1"/>
      <name val="ＭＳ Ｐゴシック"/>
      <family val="3"/>
      <charset val="128"/>
      <scheme val="minor"/>
    </font>
    <font>
      <b/>
      <sz val="12"/>
      <color rgb="FFFF0000"/>
      <name val="ＭＳ Ｐゴシック"/>
      <family val="3"/>
      <charset val="128"/>
      <scheme val="minor"/>
    </font>
    <font>
      <b/>
      <sz val="12"/>
      <color theme="1"/>
      <name val="ＭＳ Ｐゴシック"/>
      <family val="3"/>
      <charset val="128"/>
      <scheme val="minor"/>
    </font>
    <font>
      <b/>
      <sz val="11"/>
      <color rgb="FFFF0000"/>
      <name val="ＭＳ Ｐゴシック"/>
      <family val="3"/>
      <charset val="128"/>
      <scheme val="minor"/>
    </font>
    <font>
      <sz val="16"/>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6">
    <xf numFmtId="0" fontId="0" fillId="0" borderId="0" xfId="0">
      <alignment vertical="center"/>
    </xf>
    <xf numFmtId="0" fontId="0" fillId="0" borderId="0" xfId="0" applyProtection="1">
      <alignment vertical="center"/>
      <protection locked="0"/>
    </xf>
    <xf numFmtId="0" fontId="3" fillId="0" borderId="0" xfId="0" applyFont="1" applyProtection="1">
      <alignment vertical="center"/>
      <protection locked="0"/>
    </xf>
    <xf numFmtId="0" fontId="0" fillId="2" borderId="0" xfId="0" applyFill="1" applyProtection="1">
      <alignment vertical="center"/>
      <protection locked="0"/>
    </xf>
    <xf numFmtId="0" fontId="0" fillId="0" borderId="0" xfId="0" applyBorder="1" applyProtection="1">
      <alignment vertical="center"/>
      <protection locked="0"/>
    </xf>
    <xf numFmtId="0" fontId="0" fillId="0" borderId="1" xfId="0" applyBorder="1" applyProtection="1">
      <alignment vertical="center"/>
      <protection locked="0"/>
    </xf>
    <xf numFmtId="0" fontId="0" fillId="0" borderId="2" xfId="0" applyBorder="1" applyProtection="1">
      <alignment vertical="center"/>
      <protection locked="0"/>
    </xf>
    <xf numFmtId="0" fontId="0" fillId="0" borderId="3" xfId="0" applyBorder="1" applyProtection="1">
      <alignment vertical="center"/>
      <protection locked="0"/>
    </xf>
    <xf numFmtId="0" fontId="0" fillId="0" borderId="4" xfId="0" applyBorder="1" applyProtection="1">
      <alignment vertical="center"/>
      <protection locked="0"/>
    </xf>
    <xf numFmtId="0" fontId="0" fillId="0" borderId="5" xfId="0" applyBorder="1" applyProtection="1">
      <alignment vertical="center"/>
      <protection locked="0"/>
    </xf>
    <xf numFmtId="0" fontId="0" fillId="0" borderId="6" xfId="0" applyBorder="1" applyProtection="1">
      <alignment vertical="center"/>
      <protection locked="0"/>
    </xf>
    <xf numFmtId="0" fontId="0" fillId="0" borderId="7" xfId="0" applyBorder="1" applyProtection="1">
      <alignment vertical="center"/>
      <protection locked="0"/>
    </xf>
    <xf numFmtId="0" fontId="0" fillId="0" borderId="8" xfId="0" applyBorder="1" applyProtection="1">
      <alignment vertical="center"/>
      <protection locked="0"/>
    </xf>
    <xf numFmtId="3" fontId="0" fillId="0" borderId="0" xfId="0" applyNumberFormat="1" applyProtection="1">
      <alignment vertical="center"/>
      <protection locked="0"/>
    </xf>
    <xf numFmtId="3" fontId="0" fillId="2" borderId="0" xfId="0" applyNumberFormat="1" applyFill="1" applyProtection="1">
      <alignment vertical="center"/>
      <protection locked="0"/>
    </xf>
    <xf numFmtId="38" fontId="0" fillId="2" borderId="0" xfId="1" applyFont="1" applyFill="1" applyProtection="1">
      <alignment vertical="center"/>
      <protection locked="0"/>
    </xf>
    <xf numFmtId="38" fontId="0" fillId="0" borderId="0" xfId="1" applyFont="1" applyProtection="1">
      <alignment vertical="center"/>
      <protection locked="0"/>
    </xf>
    <xf numFmtId="56" fontId="0" fillId="0" borderId="0" xfId="0" applyNumberFormat="1" applyProtection="1">
      <alignment vertical="center"/>
      <protection locked="0"/>
    </xf>
    <xf numFmtId="0" fontId="5" fillId="0" borderId="0" xfId="0" applyFont="1" applyProtection="1">
      <alignment vertical="center"/>
      <protection locked="0"/>
    </xf>
    <xf numFmtId="38" fontId="7" fillId="0" borderId="0" xfId="1" applyFont="1" applyProtection="1">
      <alignment vertical="center"/>
      <protection locked="0"/>
    </xf>
    <xf numFmtId="176" fontId="0" fillId="0" borderId="0" xfId="0" applyNumberFormat="1" applyProtection="1">
      <alignment vertical="center"/>
    </xf>
    <xf numFmtId="38" fontId="0" fillId="0" borderId="0" xfId="1" applyFont="1" applyProtection="1">
      <alignment vertical="center"/>
    </xf>
    <xf numFmtId="0" fontId="0" fillId="0" borderId="0" xfId="0" applyProtection="1">
      <alignment vertical="center"/>
    </xf>
    <xf numFmtId="0" fontId="9" fillId="0" borderId="0" xfId="0" applyFont="1" applyProtection="1">
      <alignment vertical="center"/>
      <protection locked="0"/>
    </xf>
    <xf numFmtId="3" fontId="4" fillId="0" borderId="0" xfId="0" applyNumberFormat="1" applyFont="1" applyAlignment="1" applyProtection="1">
      <alignment vertical="center" shrinkToFit="1"/>
    </xf>
    <xf numFmtId="0" fontId="6" fillId="0" borderId="9" xfId="0" applyFont="1" applyBorder="1" applyAlignment="1" applyProtection="1">
      <alignment horizontal="center" vertical="center"/>
      <protection locked="0"/>
    </xf>
    <xf numFmtId="38" fontId="0" fillId="0" borderId="6" xfId="0" applyNumberFormat="1" applyBorder="1" applyProtection="1">
      <alignment vertical="center"/>
      <protection locked="0"/>
    </xf>
    <xf numFmtId="0" fontId="0" fillId="0" borderId="0" xfId="0" applyBorder="1" applyAlignment="1" applyProtection="1">
      <alignment horizontal="right" vertical="center"/>
      <protection locked="0"/>
    </xf>
    <xf numFmtId="0" fontId="8" fillId="0" borderId="0" xfId="0" applyFont="1" applyProtection="1">
      <alignment vertical="center"/>
      <protection locked="0"/>
    </xf>
    <xf numFmtId="0" fontId="11" fillId="0" borderId="0" xfId="0" applyFont="1" applyProtection="1">
      <alignment vertical="center"/>
      <protection locked="0"/>
    </xf>
    <xf numFmtId="0" fontId="0" fillId="0" borderId="0" xfId="0" applyBorder="1" applyAlignment="1" applyProtection="1">
      <alignment horizontal="right" vertical="center"/>
      <protection locked="0"/>
    </xf>
    <xf numFmtId="0" fontId="12" fillId="0" borderId="0" xfId="0" applyFont="1" applyProtection="1">
      <alignment vertical="center"/>
      <protection locked="0"/>
    </xf>
    <xf numFmtId="0" fontId="14" fillId="0" borderId="0" xfId="0" applyFont="1" applyProtection="1">
      <alignment vertical="center"/>
      <protection locked="0"/>
    </xf>
    <xf numFmtId="38" fontId="13" fillId="0" borderId="0" xfId="1" applyFont="1" applyAlignment="1" applyProtection="1">
      <alignment horizontal="right" vertical="center"/>
    </xf>
    <xf numFmtId="0" fontId="0" fillId="0" borderId="0" xfId="0" applyFill="1" applyProtection="1">
      <alignment vertical="center"/>
      <protection locked="0"/>
    </xf>
    <xf numFmtId="38" fontId="0" fillId="0" borderId="0" xfId="1" applyFont="1" applyFill="1" applyProtection="1">
      <alignment vertical="center"/>
    </xf>
    <xf numFmtId="0" fontId="16" fillId="0" borderId="0" xfId="0" applyFont="1" applyProtection="1">
      <alignment vertical="center"/>
      <protection locked="0"/>
    </xf>
    <xf numFmtId="38" fontId="13" fillId="0" borderId="0" xfId="1" applyFont="1" applyProtection="1">
      <alignment vertical="center"/>
    </xf>
    <xf numFmtId="0" fontId="17" fillId="0" borderId="0" xfId="0" applyFont="1" applyProtection="1">
      <alignment vertical="center"/>
      <protection locked="0"/>
    </xf>
    <xf numFmtId="0" fontId="18" fillId="0" borderId="0" xfId="0" applyFont="1" applyProtection="1">
      <alignment vertical="center"/>
      <protection locked="0"/>
    </xf>
    <xf numFmtId="0" fontId="19" fillId="0" borderId="0" xfId="0" applyFont="1" applyProtection="1">
      <alignment vertical="center"/>
      <protection locked="0"/>
    </xf>
    <xf numFmtId="0" fontId="0" fillId="0" borderId="0" xfId="0" applyAlignment="1" applyProtection="1">
      <protection locked="0"/>
    </xf>
    <xf numFmtId="0" fontId="0" fillId="2" borderId="2" xfId="0" applyFill="1" applyBorder="1" applyProtection="1">
      <alignment vertical="center"/>
      <protection locked="0"/>
    </xf>
    <xf numFmtId="0" fontId="0" fillId="2" borderId="0" xfId="0" applyFill="1" applyBorder="1" applyProtection="1">
      <alignment vertical="center"/>
      <protection locked="0"/>
    </xf>
    <xf numFmtId="0" fontId="0" fillId="2" borderId="7" xfId="0" applyFill="1" applyBorder="1" applyProtection="1">
      <alignment vertical="center"/>
      <protection locked="0"/>
    </xf>
    <xf numFmtId="0" fontId="6" fillId="0" borderId="9"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right" vertical="center"/>
      <protection locked="0"/>
    </xf>
    <xf numFmtId="0" fontId="9" fillId="0" borderId="0" xfId="0" applyFont="1" applyAlignment="1" applyProtection="1">
      <alignment horizontal="right" vertical="center"/>
      <protection locked="0"/>
    </xf>
    <xf numFmtId="0" fontId="0" fillId="0" borderId="0" xfId="0" applyBorder="1" applyAlignment="1" applyProtection="1">
      <alignment horizontal="right" vertical="center"/>
      <protection locked="0"/>
    </xf>
    <xf numFmtId="0" fontId="0" fillId="0" borderId="0" xfId="0" applyAlignment="1" applyProtection="1">
      <alignment horizontal="left" vertical="center" shrinkToFit="1"/>
    </xf>
    <xf numFmtId="0" fontId="0" fillId="2" borderId="1" xfId="0"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I56"/>
  <sheetViews>
    <sheetView tabSelected="1" workbookViewId="0"/>
  </sheetViews>
  <sheetFormatPr defaultRowHeight="13.5" x14ac:dyDescent="0.15"/>
  <cols>
    <col min="1" max="3" width="9" style="1"/>
    <col min="4" max="4" width="11.625" style="1" customWidth="1"/>
    <col min="5" max="5" width="9.375" style="1" customWidth="1"/>
    <col min="6" max="6" width="10.25" style="1" bestFit="1" customWidth="1"/>
    <col min="7" max="7" width="11.875" style="1" customWidth="1"/>
    <col min="8" max="8" width="16.125" style="1" customWidth="1"/>
    <col min="9" max="9" width="3.625" style="1" customWidth="1"/>
    <col min="10" max="16384" width="9" style="1"/>
  </cols>
  <sheetData>
    <row r="1" spans="1:9" ht="21" x14ac:dyDescent="0.15">
      <c r="A1" s="2" t="s">
        <v>4</v>
      </c>
      <c r="F1" s="3"/>
      <c r="G1" s="28" t="s">
        <v>67</v>
      </c>
    </row>
    <row r="2" spans="1:9" ht="21" x14ac:dyDescent="0.15">
      <c r="A2" s="2" t="s">
        <v>30</v>
      </c>
      <c r="F2" s="4"/>
      <c r="G2" s="4"/>
      <c r="H2" s="4"/>
    </row>
    <row r="4" spans="1:9" x14ac:dyDescent="0.15">
      <c r="A4" s="1" t="s">
        <v>68</v>
      </c>
    </row>
    <row r="5" spans="1:9" x14ac:dyDescent="0.15">
      <c r="A5" s="1" t="s">
        <v>50</v>
      </c>
      <c r="G5" s="3" t="s">
        <v>28</v>
      </c>
    </row>
    <row r="6" spans="1:9" x14ac:dyDescent="0.15">
      <c r="A6" s="1" t="s">
        <v>66</v>
      </c>
    </row>
    <row r="7" spans="1:9" ht="11.25" customHeight="1" x14ac:dyDescent="0.15"/>
    <row r="8" spans="1:9" ht="21" x14ac:dyDescent="0.15">
      <c r="A8" s="48" t="s">
        <v>74</v>
      </c>
      <c r="B8" s="48"/>
      <c r="C8" s="48"/>
      <c r="D8" s="48"/>
      <c r="E8" s="48"/>
      <c r="F8" s="48"/>
      <c r="G8" s="48"/>
      <c r="H8" s="48"/>
      <c r="I8" s="48"/>
    </row>
    <row r="10" spans="1:9" x14ac:dyDescent="0.15">
      <c r="B10" s="5" t="s">
        <v>31</v>
      </c>
      <c r="C10" s="42"/>
      <c r="D10" s="6"/>
      <c r="E10" s="6"/>
      <c r="F10" s="6"/>
      <c r="G10" s="6"/>
      <c r="H10" s="7"/>
    </row>
    <row r="11" spans="1:9" x14ac:dyDescent="0.15">
      <c r="B11" s="8" t="s">
        <v>32</v>
      </c>
      <c r="C11" s="43"/>
      <c r="D11" s="4"/>
      <c r="E11" s="4"/>
      <c r="F11" s="4"/>
      <c r="G11" s="4"/>
      <c r="H11" s="9"/>
    </row>
    <row r="12" spans="1:9" x14ac:dyDescent="0.15">
      <c r="B12" s="8"/>
      <c r="C12" s="4"/>
      <c r="D12" s="4"/>
      <c r="E12" s="4"/>
      <c r="F12" s="4"/>
      <c r="G12" s="4"/>
      <c r="H12" s="9"/>
      <c r="I12" s="4"/>
    </row>
    <row r="13" spans="1:9" x14ac:dyDescent="0.15">
      <c r="B13" s="8" t="s">
        <v>33</v>
      </c>
      <c r="C13" s="4"/>
      <c r="D13" s="4"/>
      <c r="E13" s="4"/>
      <c r="F13" s="4"/>
      <c r="G13" s="4"/>
      <c r="H13" s="9"/>
      <c r="I13" s="4"/>
    </row>
    <row r="14" spans="1:9" x14ac:dyDescent="0.15">
      <c r="B14" s="8"/>
      <c r="C14" s="43"/>
      <c r="D14" s="4"/>
      <c r="E14" s="4"/>
      <c r="F14" s="4"/>
      <c r="G14" s="27" t="s">
        <v>34</v>
      </c>
      <c r="H14" s="9"/>
      <c r="I14" s="4"/>
    </row>
    <row r="15" spans="1:9" x14ac:dyDescent="0.15">
      <c r="B15" s="8"/>
      <c r="C15" s="43"/>
      <c r="D15" s="4"/>
      <c r="E15" s="4"/>
      <c r="F15" s="4"/>
      <c r="G15" s="4"/>
      <c r="H15" s="9"/>
      <c r="I15" s="4"/>
    </row>
    <row r="16" spans="1:9" x14ac:dyDescent="0.15">
      <c r="B16" s="8"/>
      <c r="C16" s="4"/>
      <c r="D16" s="4"/>
      <c r="E16" s="4"/>
      <c r="F16" s="51" t="s">
        <v>35</v>
      </c>
      <c r="G16" s="51"/>
      <c r="H16" s="9"/>
      <c r="I16" s="4"/>
    </row>
    <row r="17" spans="1:9" x14ac:dyDescent="0.15">
      <c r="B17" s="26"/>
      <c r="C17" s="11"/>
      <c r="D17" s="11"/>
      <c r="E17" s="11"/>
      <c r="F17" s="11"/>
      <c r="G17" s="11"/>
      <c r="H17" s="12"/>
      <c r="I17" s="4"/>
    </row>
    <row r="18" spans="1:9" x14ac:dyDescent="0.15">
      <c r="E18" s="4"/>
      <c r="F18" s="4"/>
      <c r="G18" s="4"/>
      <c r="H18" s="4"/>
    </row>
    <row r="19" spans="1:9" ht="21" x14ac:dyDescent="0.15">
      <c r="A19" s="49" t="s">
        <v>75</v>
      </c>
      <c r="B19" s="50"/>
      <c r="C19" s="50"/>
      <c r="D19" s="24">
        <f>+F29</f>
        <v>200000</v>
      </c>
      <c r="E19" s="1" t="s">
        <v>1</v>
      </c>
      <c r="F19" s="1" t="s">
        <v>16</v>
      </c>
      <c r="H19" s="20">
        <f>+F30</f>
        <v>18181</v>
      </c>
      <c r="I19" s="1" t="s">
        <v>15</v>
      </c>
    </row>
    <row r="20" spans="1:9" ht="10.5" customHeight="1" x14ac:dyDescent="0.15">
      <c r="B20" s="2"/>
      <c r="C20" s="13"/>
      <c r="D20" s="24"/>
      <c r="H20" s="20"/>
    </row>
    <row r="21" spans="1:9" x14ac:dyDescent="0.15">
      <c r="B21" s="3" t="s">
        <v>22</v>
      </c>
    </row>
    <row r="23" spans="1:9" x14ac:dyDescent="0.15">
      <c r="B23" s="1" t="s">
        <v>2</v>
      </c>
    </row>
    <row r="24" spans="1:9" x14ac:dyDescent="0.15">
      <c r="C24" s="1" t="s">
        <v>18</v>
      </c>
      <c r="F24" s="14">
        <v>600000</v>
      </c>
      <c r="G24" s="1" t="s">
        <v>1</v>
      </c>
      <c r="H24" s="1" t="s">
        <v>37</v>
      </c>
    </row>
    <row r="25" spans="1:9" x14ac:dyDescent="0.15">
      <c r="C25" s="1" t="s">
        <v>3</v>
      </c>
      <c r="F25" s="15">
        <v>200000</v>
      </c>
      <c r="G25" s="1" t="s">
        <v>1</v>
      </c>
      <c r="H25" s="1" t="s">
        <v>38</v>
      </c>
    </row>
    <row r="26" spans="1:9" x14ac:dyDescent="0.15">
      <c r="C26" s="1" t="s">
        <v>78</v>
      </c>
      <c r="F26" s="21">
        <f>F24-F25</f>
        <v>400000</v>
      </c>
      <c r="G26" s="1" t="s">
        <v>1</v>
      </c>
      <c r="H26" s="1" t="s">
        <v>41</v>
      </c>
    </row>
    <row r="27" spans="1:9" ht="22.5" customHeight="1" x14ac:dyDescent="0.15">
      <c r="C27" s="40" t="s">
        <v>64</v>
      </c>
      <c r="F27" s="37">
        <f>ROUNDUP(F26/2,0)</f>
        <v>200000</v>
      </c>
      <c r="G27" s="1" t="s">
        <v>52</v>
      </c>
      <c r="H27" s="1" t="s">
        <v>39</v>
      </c>
    </row>
    <row r="28" spans="1:9" x14ac:dyDescent="0.15">
      <c r="F28" s="21"/>
      <c r="H28" s="28" t="s">
        <v>36</v>
      </c>
    </row>
    <row r="29" spans="1:9" ht="19.5" customHeight="1" x14ac:dyDescent="0.15">
      <c r="C29" s="29" t="s">
        <v>73</v>
      </c>
      <c r="F29" s="21">
        <f>F26-F27</f>
        <v>200000</v>
      </c>
      <c r="G29" s="1" t="s">
        <v>52</v>
      </c>
      <c r="H29" s="31" t="s">
        <v>40</v>
      </c>
    </row>
    <row r="30" spans="1:9" x14ac:dyDescent="0.15">
      <c r="C30" s="1" t="s">
        <v>13</v>
      </c>
      <c r="F30" s="21">
        <f>ROUNDDOWN((F29/1.1)*0.1,0)</f>
        <v>18181</v>
      </c>
      <c r="G30" s="1" t="s">
        <v>9</v>
      </c>
      <c r="H30" s="1" t="s">
        <v>42</v>
      </c>
    </row>
    <row r="31" spans="1:9" x14ac:dyDescent="0.15">
      <c r="C31" s="1" t="s">
        <v>14</v>
      </c>
      <c r="F31" s="21">
        <f>+F29-F30</f>
        <v>181819</v>
      </c>
      <c r="G31" s="1" t="s">
        <v>9</v>
      </c>
      <c r="H31" s="1" t="s">
        <v>43</v>
      </c>
    </row>
    <row r="32" spans="1:9" x14ac:dyDescent="0.15">
      <c r="C32" s="1" t="s">
        <v>80</v>
      </c>
      <c r="F32" s="21">
        <f>IF(F31&gt;1000000,(ROUNDDOWN(1000000*10.21%,0)+ROUNDDOWN((F31-1000000)*20.42%,0)),ROUNDDOWN(F31*10.21%,0))</f>
        <v>18563</v>
      </c>
      <c r="G32" s="1" t="s">
        <v>9</v>
      </c>
      <c r="H32" s="52" t="str">
        <f>IF(F31&gt;1000000,"F=100万円×10.21%+(E-100万円)×20.42%","Ｆ＝Ｅ×１０．２１％")</f>
        <v>Ｆ＝Ｅ×１０．２１％</v>
      </c>
      <c r="I32" s="52"/>
    </row>
    <row r="33" spans="2:9" ht="21.75" customHeight="1" x14ac:dyDescent="0.15">
      <c r="D33" s="22" t="str">
        <f>IF(F31&gt;1000000,"※100万円を超える部分は20.42％","")</f>
        <v/>
      </c>
      <c r="F33" s="16"/>
    </row>
    <row r="34" spans="2:9" ht="19.5" customHeight="1" x14ac:dyDescent="0.15">
      <c r="C34" s="32" t="s">
        <v>47</v>
      </c>
      <c r="F34" s="33">
        <f>+F29-F32</f>
        <v>181437</v>
      </c>
      <c r="G34" s="1" t="s">
        <v>9</v>
      </c>
      <c r="H34" s="1" t="s">
        <v>44</v>
      </c>
    </row>
    <row r="35" spans="2:9" x14ac:dyDescent="0.15">
      <c r="C35" s="1" t="s">
        <v>45</v>
      </c>
      <c r="F35" s="21">
        <f>ROUNDDOWN((F34/1.1)*0.1,0)</f>
        <v>16494</v>
      </c>
      <c r="G35" s="1" t="s">
        <v>46</v>
      </c>
    </row>
    <row r="37" spans="2:9" x14ac:dyDescent="0.15">
      <c r="B37" s="1" t="s">
        <v>20</v>
      </c>
      <c r="C37" s="1" t="s">
        <v>7</v>
      </c>
      <c r="E37" s="15">
        <v>600000</v>
      </c>
      <c r="F37" s="1" t="s">
        <v>1</v>
      </c>
      <c r="G37" s="1" t="s">
        <v>71</v>
      </c>
      <c r="H37" s="34"/>
    </row>
    <row r="38" spans="2:9" x14ac:dyDescent="0.15">
      <c r="B38" s="1" t="s">
        <v>21</v>
      </c>
      <c r="C38" s="17" t="s">
        <v>8</v>
      </c>
      <c r="E38" s="35">
        <f>IF((ROUNDDOWN(E37*2/3,0))&gt;2000000,2000000,ROUNDDOWN(E37*2/3,0))</f>
        <v>400000</v>
      </c>
      <c r="F38" s="1" t="s">
        <v>11</v>
      </c>
      <c r="G38" s="18" t="s">
        <v>17</v>
      </c>
      <c r="H38" s="35">
        <f>+F26</f>
        <v>400000</v>
      </c>
      <c r="I38" s="1" t="s">
        <v>10</v>
      </c>
    </row>
    <row r="39" spans="2:9" x14ac:dyDescent="0.15">
      <c r="C39" s="1" t="s">
        <v>12</v>
      </c>
      <c r="E39" s="34"/>
      <c r="G39" s="19"/>
      <c r="H39" s="34"/>
    </row>
    <row r="40" spans="2:9" x14ac:dyDescent="0.15">
      <c r="C40" s="1" t="s">
        <v>72</v>
      </c>
      <c r="H40" s="34"/>
    </row>
    <row r="42" spans="2:9" x14ac:dyDescent="0.15">
      <c r="B42" s="4" t="s">
        <v>5</v>
      </c>
      <c r="C42" s="53" t="s">
        <v>81</v>
      </c>
      <c r="D42" s="54"/>
      <c r="E42" s="54"/>
      <c r="F42" s="54"/>
      <c r="G42" s="54"/>
      <c r="H42" s="55"/>
    </row>
    <row r="43" spans="2:9" x14ac:dyDescent="0.15">
      <c r="B43" s="4"/>
      <c r="C43" s="8"/>
      <c r="D43" s="4"/>
      <c r="E43" s="4"/>
      <c r="F43" s="4"/>
      <c r="G43" s="4"/>
      <c r="H43" s="9"/>
    </row>
    <row r="44" spans="2:9" x14ac:dyDescent="0.15">
      <c r="B44" s="4"/>
      <c r="C44" s="8" t="s">
        <v>48</v>
      </c>
      <c r="D44" s="4"/>
      <c r="E44" s="43"/>
      <c r="F44" s="4"/>
      <c r="G44" s="4"/>
      <c r="H44" s="9"/>
    </row>
    <row r="45" spans="2:9" x14ac:dyDescent="0.15">
      <c r="B45" s="4"/>
      <c r="C45" s="8" t="s">
        <v>23</v>
      </c>
      <c r="D45" s="4"/>
      <c r="E45" s="43"/>
      <c r="F45" s="4"/>
      <c r="G45" s="4"/>
      <c r="H45" s="9"/>
    </row>
    <row r="46" spans="2:9" x14ac:dyDescent="0.15">
      <c r="B46" s="4"/>
      <c r="C46" s="10"/>
      <c r="D46" s="11"/>
      <c r="E46" s="44"/>
      <c r="F46" s="11"/>
      <c r="G46" s="11"/>
      <c r="H46" s="12"/>
    </row>
    <row r="47" spans="2:9" x14ac:dyDescent="0.15">
      <c r="C47" s="1" t="s">
        <v>29</v>
      </c>
    </row>
    <row r="48" spans="2:9" x14ac:dyDescent="0.15">
      <c r="C48" s="1" t="s">
        <v>49</v>
      </c>
    </row>
    <row r="51" spans="2:3" x14ac:dyDescent="0.15">
      <c r="B51" s="46" t="s">
        <v>27</v>
      </c>
      <c r="C51" s="47"/>
    </row>
    <row r="52" spans="2:3" x14ac:dyDescent="0.15">
      <c r="B52" s="45" t="s">
        <v>24</v>
      </c>
      <c r="C52" s="45"/>
    </row>
    <row r="53" spans="2:3" x14ac:dyDescent="0.15">
      <c r="B53" s="25" t="s">
        <v>25</v>
      </c>
      <c r="C53" s="25" t="s">
        <v>26</v>
      </c>
    </row>
    <row r="54" spans="2:3" x14ac:dyDescent="0.15">
      <c r="B54" s="45"/>
      <c r="C54" s="45"/>
    </row>
    <row r="55" spans="2:3" x14ac:dyDescent="0.15">
      <c r="B55" s="45"/>
      <c r="C55" s="45"/>
    </row>
    <row r="56" spans="2:3" x14ac:dyDescent="0.15">
      <c r="B56" s="45"/>
      <c r="C56" s="45"/>
    </row>
  </sheetData>
  <sheetProtection sheet="1" objects="1" scenarios="1"/>
  <mergeCells count="9">
    <mergeCell ref="B54:B56"/>
    <mergeCell ref="C54:C56"/>
    <mergeCell ref="B51:C51"/>
    <mergeCell ref="A8:I8"/>
    <mergeCell ref="A19:C19"/>
    <mergeCell ref="F16:G16"/>
    <mergeCell ref="H32:I32"/>
    <mergeCell ref="B52:C52"/>
    <mergeCell ref="C42:H42"/>
  </mergeCells>
  <phoneticPr fontId="2"/>
  <printOptions horizontalCentered="1"/>
  <pageMargins left="0.70866141732283472" right="0.51181102362204722" top="0.74803149606299213" bottom="0.55118110236220474"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pageSetUpPr fitToPage="1"/>
  </sheetPr>
  <dimension ref="A1:I44"/>
  <sheetViews>
    <sheetView workbookViewId="0"/>
  </sheetViews>
  <sheetFormatPr defaultRowHeight="13.5" x14ac:dyDescent="0.15"/>
  <cols>
    <col min="1" max="2" width="9" style="1"/>
    <col min="3" max="3" width="8.25" style="1" customWidth="1"/>
    <col min="4" max="4" width="11.625" style="1" customWidth="1"/>
    <col min="5" max="5" width="9.125" style="1" customWidth="1"/>
    <col min="6" max="6" width="9.25" style="1" customWidth="1"/>
    <col min="7" max="7" width="11.25" style="1" customWidth="1"/>
    <col min="8" max="8" width="17.625" style="1" customWidth="1"/>
    <col min="9" max="9" width="5" style="1" customWidth="1"/>
    <col min="10" max="16384" width="9" style="1"/>
  </cols>
  <sheetData>
    <row r="1" spans="1:9" ht="21" x14ac:dyDescent="0.15">
      <c r="A1" s="2" t="s">
        <v>6</v>
      </c>
      <c r="B1" s="23"/>
      <c r="C1" s="23"/>
      <c r="F1" s="3"/>
      <c r="G1" s="28" t="s">
        <v>70</v>
      </c>
    </row>
    <row r="2" spans="1:9" ht="21" x14ac:dyDescent="0.15">
      <c r="A2" s="2" t="s">
        <v>30</v>
      </c>
      <c r="F2" s="4"/>
      <c r="G2" s="4"/>
      <c r="H2" s="4"/>
    </row>
    <row r="3" spans="1:9" ht="15.75" customHeight="1" x14ac:dyDescent="0.15">
      <c r="A3" s="2"/>
      <c r="F3" s="4"/>
      <c r="G3" s="4"/>
      <c r="H3" s="4"/>
    </row>
    <row r="4" spans="1:9" ht="18" customHeight="1" x14ac:dyDescent="0.15">
      <c r="A4" s="1" t="s">
        <v>65</v>
      </c>
    </row>
    <row r="5" spans="1:9" ht="18" customHeight="1" x14ac:dyDescent="0.15">
      <c r="A5" s="1" t="s">
        <v>50</v>
      </c>
      <c r="G5" s="3" t="s">
        <v>28</v>
      </c>
    </row>
    <row r="6" spans="1:9" ht="18" customHeight="1" x14ac:dyDescent="0.15">
      <c r="A6" s="1" t="s">
        <v>66</v>
      </c>
    </row>
    <row r="7" spans="1:9" ht="27.75" customHeight="1" x14ac:dyDescent="0.15"/>
    <row r="8" spans="1:9" ht="21" x14ac:dyDescent="0.15">
      <c r="A8" s="48" t="s">
        <v>77</v>
      </c>
      <c r="B8" s="48"/>
      <c r="C8" s="48"/>
      <c r="D8" s="48"/>
      <c r="E8" s="48"/>
      <c r="F8" s="48"/>
      <c r="G8" s="48"/>
      <c r="H8" s="48"/>
    </row>
    <row r="10" spans="1:9" x14ac:dyDescent="0.15">
      <c r="B10" s="5" t="s">
        <v>31</v>
      </c>
      <c r="C10" s="42"/>
      <c r="D10" s="6"/>
      <c r="E10" s="6"/>
      <c r="F10" s="6"/>
      <c r="G10" s="6"/>
      <c r="H10" s="7"/>
    </row>
    <row r="11" spans="1:9" x14ac:dyDescent="0.15">
      <c r="B11" s="8" t="s">
        <v>0</v>
      </c>
      <c r="C11" s="43"/>
      <c r="D11" s="4"/>
      <c r="E11" s="4"/>
      <c r="F11" s="4"/>
      <c r="G11" s="4"/>
      <c r="H11" s="9"/>
    </row>
    <row r="12" spans="1:9" x14ac:dyDescent="0.15">
      <c r="B12" s="8"/>
      <c r="C12" s="4"/>
      <c r="D12" s="4"/>
      <c r="E12" s="4"/>
      <c r="F12" s="4"/>
      <c r="G12" s="4"/>
      <c r="H12" s="9"/>
      <c r="I12" s="4"/>
    </row>
    <row r="13" spans="1:9" x14ac:dyDescent="0.15">
      <c r="B13" s="8" t="s">
        <v>33</v>
      </c>
      <c r="C13" s="4"/>
      <c r="D13" s="4"/>
      <c r="E13" s="4"/>
      <c r="F13" s="4"/>
      <c r="G13" s="4"/>
      <c r="H13" s="9"/>
      <c r="I13" s="4"/>
    </row>
    <row r="14" spans="1:9" x14ac:dyDescent="0.15">
      <c r="B14" s="8"/>
      <c r="C14" s="43"/>
      <c r="D14" s="4"/>
      <c r="E14" s="4"/>
      <c r="F14" s="4"/>
      <c r="G14" s="30"/>
      <c r="H14" s="9" t="s">
        <v>51</v>
      </c>
      <c r="I14" s="4"/>
    </row>
    <row r="15" spans="1:9" x14ac:dyDescent="0.15">
      <c r="B15" s="8"/>
      <c r="C15" s="43"/>
      <c r="D15" s="4"/>
      <c r="E15" s="4"/>
      <c r="F15" s="4"/>
      <c r="G15" s="4"/>
      <c r="H15" s="9"/>
      <c r="I15" s="4"/>
    </row>
    <row r="16" spans="1:9" x14ac:dyDescent="0.15">
      <c r="B16" s="8"/>
      <c r="C16" s="4"/>
      <c r="D16" s="4"/>
      <c r="E16" s="4"/>
      <c r="F16" s="51" t="s">
        <v>69</v>
      </c>
      <c r="G16" s="51"/>
      <c r="H16" s="9"/>
      <c r="I16" s="4"/>
    </row>
    <row r="17" spans="1:9" x14ac:dyDescent="0.15">
      <c r="B17" s="26"/>
      <c r="C17" s="11"/>
      <c r="D17" s="11"/>
      <c r="E17" s="11"/>
      <c r="F17" s="11"/>
      <c r="G17" s="11"/>
      <c r="H17" s="12"/>
      <c r="I17" s="4"/>
    </row>
    <row r="18" spans="1:9" x14ac:dyDescent="0.15">
      <c r="E18" s="4"/>
      <c r="F18" s="4"/>
      <c r="G18" s="4"/>
    </row>
    <row r="19" spans="1:9" ht="21" x14ac:dyDescent="0.15">
      <c r="A19" s="49" t="s">
        <v>76</v>
      </c>
      <c r="B19" s="49"/>
      <c r="C19" s="49"/>
      <c r="D19" s="24">
        <f>+F29</f>
        <v>200000</v>
      </c>
      <c r="E19" s="1" t="s">
        <v>1</v>
      </c>
      <c r="F19" s="1" t="s">
        <v>16</v>
      </c>
      <c r="H19" s="20">
        <f>ROUNDDOWN((D19/1.1)*0.1,0)</f>
        <v>18181</v>
      </c>
      <c r="I19" s="1" t="s">
        <v>15</v>
      </c>
    </row>
    <row r="20" spans="1:9" ht="14.25" customHeight="1" x14ac:dyDescent="0.15">
      <c r="B20" s="2"/>
      <c r="C20" s="13"/>
      <c r="D20" s="24"/>
      <c r="H20" s="20"/>
    </row>
    <row r="21" spans="1:9" x14ac:dyDescent="0.15">
      <c r="B21" s="3" t="s">
        <v>22</v>
      </c>
    </row>
    <row r="23" spans="1:9" x14ac:dyDescent="0.15">
      <c r="B23" s="1" t="s">
        <v>2</v>
      </c>
    </row>
    <row r="25" spans="1:9" x14ac:dyDescent="0.15">
      <c r="C25" s="1" t="s">
        <v>19</v>
      </c>
      <c r="F25" s="14">
        <v>600000</v>
      </c>
      <c r="G25" s="1" t="s">
        <v>56</v>
      </c>
      <c r="H25" s="1" t="s">
        <v>57</v>
      </c>
    </row>
    <row r="26" spans="1:9" x14ac:dyDescent="0.15">
      <c r="C26" s="1" t="s">
        <v>3</v>
      </c>
      <c r="F26" s="15">
        <v>200000</v>
      </c>
      <c r="G26" s="1" t="s">
        <v>1</v>
      </c>
      <c r="H26" s="1" t="s">
        <v>58</v>
      </c>
    </row>
    <row r="27" spans="1:9" x14ac:dyDescent="0.15">
      <c r="C27" s="1" t="s">
        <v>79</v>
      </c>
      <c r="F27" s="21">
        <f>+F25-F26</f>
        <v>400000</v>
      </c>
      <c r="G27" s="1" t="s">
        <v>1</v>
      </c>
      <c r="H27" s="1" t="s">
        <v>59</v>
      </c>
    </row>
    <row r="28" spans="1:9" ht="23.25" customHeight="1" x14ac:dyDescent="0.15">
      <c r="C28" s="38" t="s">
        <v>63</v>
      </c>
      <c r="D28" s="39"/>
      <c r="E28" s="39"/>
      <c r="F28" s="21">
        <f>ROUNDUP(F27/2,0)</f>
        <v>200000</v>
      </c>
      <c r="G28" s="1" t="s">
        <v>52</v>
      </c>
      <c r="H28" s="1" t="s">
        <v>60</v>
      </c>
    </row>
    <row r="29" spans="1:9" ht="24.75" customHeight="1" x14ac:dyDescent="0.15">
      <c r="C29" s="39" t="s">
        <v>53</v>
      </c>
      <c r="D29" s="36"/>
      <c r="F29" s="37">
        <f>F27-F28</f>
        <v>200000</v>
      </c>
      <c r="G29" s="1" t="s">
        <v>52</v>
      </c>
      <c r="H29" s="1" t="s">
        <v>61</v>
      </c>
    </row>
    <row r="30" spans="1:9" x14ac:dyDescent="0.15">
      <c r="C30" s="1" t="s">
        <v>54</v>
      </c>
      <c r="F30" s="20">
        <f>ROUNDDOWN((D19/1.1)*0.1,0)</f>
        <v>18181</v>
      </c>
      <c r="G30" s="1" t="s">
        <v>55</v>
      </c>
      <c r="H30" s="1" t="s">
        <v>62</v>
      </c>
    </row>
    <row r="31" spans="1:9" x14ac:dyDescent="0.15">
      <c r="F31" s="13"/>
    </row>
    <row r="33" spans="2:9" x14ac:dyDescent="0.15">
      <c r="B33" s="1" t="s">
        <v>20</v>
      </c>
      <c r="C33" s="1" t="s">
        <v>7</v>
      </c>
      <c r="E33" s="15">
        <v>600000</v>
      </c>
      <c r="F33" s="1" t="s">
        <v>1</v>
      </c>
      <c r="G33" s="1" t="s">
        <v>71</v>
      </c>
    </row>
    <row r="34" spans="2:9" x14ac:dyDescent="0.15">
      <c r="B34" s="1" t="s">
        <v>21</v>
      </c>
      <c r="C34" s="17" t="s">
        <v>8</v>
      </c>
      <c r="D34" s="34"/>
      <c r="E34" s="35">
        <f>IF((ROUNDDOWN(E33*2/3,0))&gt;2000000,2000000,ROUNDDOWN(E33*2/3,0))</f>
        <v>400000</v>
      </c>
      <c r="F34" s="1" t="s">
        <v>11</v>
      </c>
      <c r="G34" s="18" t="s">
        <v>17</v>
      </c>
      <c r="H34" s="35">
        <f>+F27</f>
        <v>400000</v>
      </c>
      <c r="I34" s="1" t="s">
        <v>1</v>
      </c>
    </row>
    <row r="35" spans="2:9" x14ac:dyDescent="0.15">
      <c r="C35" s="1" t="s">
        <v>12</v>
      </c>
      <c r="D35" s="34"/>
      <c r="E35" s="34"/>
      <c r="G35" s="19"/>
      <c r="H35" s="34"/>
    </row>
    <row r="36" spans="2:9" x14ac:dyDescent="0.15">
      <c r="C36" s="1" t="s">
        <v>72</v>
      </c>
      <c r="H36" s="34"/>
    </row>
    <row r="37" spans="2:9" ht="27.75" customHeight="1" x14ac:dyDescent="0.15"/>
    <row r="38" spans="2:9" x14ac:dyDescent="0.15">
      <c r="B38" s="4" t="s">
        <v>5</v>
      </c>
      <c r="C38" s="53" t="s">
        <v>81</v>
      </c>
      <c r="D38" s="54"/>
      <c r="E38" s="54"/>
      <c r="F38" s="54"/>
      <c r="G38" s="54"/>
      <c r="H38" s="55"/>
    </row>
    <row r="39" spans="2:9" x14ac:dyDescent="0.15">
      <c r="B39" s="4"/>
      <c r="C39" s="8"/>
      <c r="D39" s="4"/>
      <c r="E39" s="4"/>
      <c r="F39" s="4"/>
      <c r="G39" s="4"/>
      <c r="H39" s="9"/>
    </row>
    <row r="40" spans="2:9" x14ac:dyDescent="0.15">
      <c r="B40" s="4"/>
      <c r="C40" s="8" t="s">
        <v>48</v>
      </c>
      <c r="D40" s="4"/>
      <c r="E40" s="43"/>
      <c r="F40" s="4"/>
      <c r="G40" s="4"/>
      <c r="H40" s="9"/>
    </row>
    <row r="41" spans="2:9" x14ac:dyDescent="0.15">
      <c r="B41" s="4"/>
      <c r="C41" s="8" t="s">
        <v>23</v>
      </c>
      <c r="D41" s="4"/>
      <c r="E41" s="43"/>
      <c r="F41" s="4"/>
      <c r="G41" s="4"/>
      <c r="H41" s="9"/>
    </row>
    <row r="42" spans="2:9" x14ac:dyDescent="0.15">
      <c r="B42" s="4"/>
      <c r="C42" s="10"/>
      <c r="D42" s="11"/>
      <c r="E42" s="44"/>
      <c r="F42" s="11"/>
      <c r="G42" s="11"/>
      <c r="H42" s="12"/>
    </row>
    <row r="43" spans="2:9" s="41" customFormat="1" ht="23.25" customHeight="1" x14ac:dyDescent="0.15">
      <c r="C43" s="41" t="s">
        <v>29</v>
      </c>
    </row>
    <row r="44" spans="2:9" s="41" customFormat="1" ht="23.25" customHeight="1" x14ac:dyDescent="0.15">
      <c r="C44" s="41" t="s">
        <v>49</v>
      </c>
    </row>
  </sheetData>
  <sheetProtection sheet="1" objects="1" scenarios="1"/>
  <mergeCells count="4">
    <mergeCell ref="F16:G16"/>
    <mergeCell ref="A8:H8"/>
    <mergeCell ref="A19:C19"/>
    <mergeCell ref="C38:H38"/>
  </mergeCells>
  <phoneticPr fontId="2"/>
  <printOptions horizontalCentered="1"/>
  <pageMargins left="0.70866141732283472" right="0.51181102362204722" top="0.74803149606299213"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フォーム①個人</vt:lpstr>
      <vt:lpstr>フォーム②法人</vt:lpstr>
      <vt:lpstr>フォーム②法人!Print_Area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tmano</dc:creator>
  <cp:lastModifiedBy>b-atsumi</cp:lastModifiedBy>
  <cp:lastPrinted>2022-05-12T05:09:48Z</cp:lastPrinted>
  <dcterms:created xsi:type="dcterms:W3CDTF">2013-06-13T07:02:21Z</dcterms:created>
  <dcterms:modified xsi:type="dcterms:W3CDTF">2022-08-22T06:36:29Z</dcterms:modified>
</cp:coreProperties>
</file>